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10020" windowHeight="11805" tabRatio="761" firstSheet="2" activeTab="8"/>
  </bookViews>
  <sheets>
    <sheet name="codigo munic" sheetId="1" r:id="rId1"/>
    <sheet name="Top-level (sub-indices)" sheetId="2" r:id="rId2"/>
    <sheet name="transparency" sheetId="3" r:id="rId3"/>
    <sheet name="muni_services" sheetId="4" r:id="rId4"/>
    <sheet name="proactivity" sheetId="5" r:id="rId5"/>
    <sheet name="informal payments" sheetId="6" r:id="rId6"/>
    <sheet name="public safety" sheetId="7" r:id="rId7"/>
    <sheet name="time_to_compliance" sheetId="8" r:id="rId8"/>
    <sheet name="rates and taxes" sheetId="9" r:id="rId9"/>
    <sheet name="entry costs" sheetId="10" r:id="rId10"/>
    <sheet name="muni regulations" sheetId="11" r:id="rId11"/>
  </sheets>
  <definedNames/>
  <calcPr fullCalcOnLoad="1"/>
</workbook>
</file>

<file path=xl/sharedStrings.xml><?xml version="1.0" encoding="utf-8"?>
<sst xmlns="http://schemas.openxmlformats.org/spreadsheetml/2006/main" count="1217" uniqueCount="176">
  <si>
    <t>% Processes in place to complain or recommend</t>
  </si>
  <si>
    <t>% Process in place to inform citizens on local issues</t>
  </si>
  <si>
    <t>% Relationships important</t>
  </si>
  <si>
    <t>% easy access</t>
  </si>
  <si>
    <t>% unpredictable</t>
  </si>
  <si>
    <t>% Municipal tenders transparent</t>
  </si>
  <si>
    <t>AHUACHAPAN</t>
  </si>
  <si>
    <t>ATIQUIZAYA</t>
  </si>
  <si>
    <t>GUAYMANGO</t>
  </si>
  <si>
    <t>JUJUTLA</t>
  </si>
  <si>
    <t>SAN FRANCISCO MENENDEZ</t>
  </si>
  <si>
    <t>TACUBA</t>
  </si>
  <si>
    <t>SANTA ANA</t>
  </si>
  <si>
    <t>CANDELARIA DE LA FRONTERA</t>
  </si>
  <si>
    <t>COATEPEQUE</t>
  </si>
  <si>
    <t>CHALCHUAPA</t>
  </si>
  <si>
    <t>EL CONGO</t>
  </si>
  <si>
    <t>METAPAN</t>
  </si>
  <si>
    <t>SAN SEBASTIAN SALITRILLO</t>
  </si>
  <si>
    <t>TEXISTEPEQUE</t>
  </si>
  <si>
    <t>SONSONATE</t>
  </si>
  <si>
    <t>ACAJUTLA</t>
  </si>
  <si>
    <t>ARMENIA</t>
  </si>
  <si>
    <t>IZALCO</t>
  </si>
  <si>
    <t>JUAYUA</t>
  </si>
  <si>
    <t>NAHUIZALCO</t>
  </si>
  <si>
    <t>SAN ANTONIO DEL MONTE</t>
  </si>
  <si>
    <t>SAN JULIAN</t>
  </si>
  <si>
    <t>SONZACATE</t>
  </si>
  <si>
    <t>CHALATENANGO</t>
  </si>
  <si>
    <t>NUEVA CONCEPCION</t>
  </si>
  <si>
    <t>TEJUTLA</t>
  </si>
  <si>
    <t>SANTA TECLA</t>
  </si>
  <si>
    <t>ANTIGUO CUSCATLAN</t>
  </si>
  <si>
    <t>CIUDAD ARCE</t>
  </si>
  <si>
    <t>COLON</t>
  </si>
  <si>
    <t>HUIZUCAR</t>
  </si>
  <si>
    <t>LA LIBERTAD</t>
  </si>
  <si>
    <t>SAN JUAN OPICO</t>
  </si>
  <si>
    <t>QUEZALTEPEQUE</t>
  </si>
  <si>
    <t>SAN JOSE VILLANUEVA</t>
  </si>
  <si>
    <t>SAN PABLO TACACHICO</t>
  </si>
  <si>
    <t>TAMANIQUE</t>
  </si>
  <si>
    <t>TEPECOYO</t>
  </si>
  <si>
    <t>ZARAGOZA</t>
  </si>
  <si>
    <t>SAN SALVADOR</t>
  </si>
  <si>
    <t>AGUILARES</t>
  </si>
  <si>
    <t>APOPA</t>
  </si>
  <si>
    <t>AYUTUXTEPEQUE</t>
  </si>
  <si>
    <t>CUSCATANCINGO</t>
  </si>
  <si>
    <t>DELGADO</t>
  </si>
  <si>
    <t>EL PAISNAL</t>
  </si>
  <si>
    <t>GUAZAPA</t>
  </si>
  <si>
    <t>ILOPANGO</t>
  </si>
  <si>
    <t>MEJICANOS</t>
  </si>
  <si>
    <t>NEJAPA</t>
  </si>
  <si>
    <t>PANCHIMALCO</t>
  </si>
  <si>
    <t>SAN MARCOS</t>
  </si>
  <si>
    <t>SAN MARTIN</t>
  </si>
  <si>
    <t>SANTIAGO TEXACUANGOS</t>
  </si>
  <si>
    <t>SANTO TOMAS</t>
  </si>
  <si>
    <t>SOYAPANGO</t>
  </si>
  <si>
    <t>TONACATEPEQUE</t>
  </si>
  <si>
    <t>COJUTEPEQUE</t>
  </si>
  <si>
    <t>EL CARMEN</t>
  </si>
  <si>
    <t>SAN PEDRO PERULAPAN</t>
  </si>
  <si>
    <t>SAN RAFAEL CEDROS</t>
  </si>
  <si>
    <t>SUCHITOTO</t>
  </si>
  <si>
    <t>ZACATECOLUCA</t>
  </si>
  <si>
    <t>EL ROSARIO</t>
  </si>
  <si>
    <t>OLOCUILTA</t>
  </si>
  <si>
    <t>SAN JUAN NONUALCO</t>
  </si>
  <si>
    <t>SAN LUIS TALPA</t>
  </si>
  <si>
    <t>SAN LUIS DE LA HERRADURA</t>
  </si>
  <si>
    <t>SAN PEDRO MASAHUAT</t>
  </si>
  <si>
    <t>SANTIAGO NONUALCO</t>
  </si>
  <si>
    <t>SENSUNTEPEQUE</t>
  </si>
  <si>
    <t>ILOBASCO</t>
  </si>
  <si>
    <t>SAN VICENTE</t>
  </si>
  <si>
    <t>APASTEPEQUE</t>
  </si>
  <si>
    <t>SAN SEBASTIAN</t>
  </si>
  <si>
    <t>TECOLUCA</t>
  </si>
  <si>
    <t>USULUTAN</t>
  </si>
  <si>
    <t>BERLIN</t>
  </si>
  <si>
    <t>JIQUILISCO</t>
  </si>
  <si>
    <t>JUCUAPA</t>
  </si>
  <si>
    <t>JUCUARAN</t>
  </si>
  <si>
    <t>PUERTO EL TRIUNFO</t>
  </si>
  <si>
    <t>SANTA ELENA</t>
  </si>
  <si>
    <t>SANTIAGO DE MARIA</t>
  </si>
  <si>
    <t>SAN MIGUEL</t>
  </si>
  <si>
    <t>CIUDAD BARRIOS</t>
  </si>
  <si>
    <t>CHINAMECA</t>
  </si>
  <si>
    <t>CHIRILAGUA</t>
  </si>
  <si>
    <t>EL TRANSITO</t>
  </si>
  <si>
    <t>LOLOTIQUE</t>
  </si>
  <si>
    <t>MONCAGUA</t>
  </si>
  <si>
    <t>SAN FRANCISCO GOTERA</t>
  </si>
  <si>
    <t>CORINTO</t>
  </si>
  <si>
    <t>LA UNION</t>
  </si>
  <si>
    <t>ANAMOROS</t>
  </si>
  <si>
    <t>CONCHAGUA</t>
  </si>
  <si>
    <t>LISLIQUE</t>
  </si>
  <si>
    <t>PASAQUINA</t>
  </si>
  <si>
    <t>SAN ALEJO</t>
  </si>
  <si>
    <t>SANTA ROSA DE LIMA</t>
  </si>
  <si>
    <t>Good-Promoting tourism</t>
  </si>
  <si>
    <t>Good-Promoting business opportunities</t>
  </si>
  <si>
    <t>Good-Promoting and supporting local business associations</t>
  </si>
  <si>
    <t>Good-Services to atract investors and clients</t>
  </si>
  <si>
    <t>Good-Services to facilitate access to credit by local business</t>
  </si>
  <si>
    <t>Good-Export promotion</t>
  </si>
  <si>
    <t>Good-Controlling informal commerce</t>
  </si>
  <si>
    <t>Good-Public works</t>
  </si>
  <si>
    <t>Good-Crime prevention and control</t>
  </si>
  <si>
    <t>Good-Labor and entrepeneurship programs</t>
  </si>
  <si>
    <t>Good-Facilities for tramits</t>
  </si>
  <si>
    <t>Good-Facilities for tax payments</t>
  </si>
  <si>
    <t>All private sector related policies do not come from central government</t>
  </si>
  <si>
    <t>Municipality work actively to solve business problems</t>
  </si>
  <si>
    <t>Municipality has good initiatives but these are blocked by central government</t>
  </si>
  <si>
    <t>% Feeling informal payments occur</t>
  </si>
  <si>
    <t>% Think informal payments help</t>
  </si>
  <si>
    <t>% Feeling tenders are fair</t>
  </si>
  <si>
    <t>% tax extra payments</t>
  </si>
  <si>
    <t>% have paid extra</t>
  </si>
  <si>
    <t>% Crime higher in 2008</t>
  </si>
  <si>
    <t>% Crime increased bad municipality work</t>
  </si>
  <si>
    <t>% Crime decreased good municipality work</t>
  </si>
  <si>
    <t>% Victim Robbery-Theft</t>
  </si>
  <si>
    <t>% Crime higher than neighbors</t>
  </si>
  <si>
    <t>% Victim Extortion-Kidnapping</t>
  </si>
  <si>
    <t>% Inspected 2008</t>
  </si>
  <si>
    <t>Inspections per 100</t>
  </si>
  <si>
    <t>% Inspections above normal</t>
  </si>
  <si>
    <t>% Inspectors being fair</t>
  </si>
  <si>
    <t>% Adequately municipality ensures compliance</t>
  </si>
  <si>
    <t>% tax higher</t>
  </si>
  <si>
    <t>Number of incentives per 100 businesses</t>
  </si>
  <si>
    <t>Tax advantage</t>
  </si>
  <si>
    <t>Standardized taxes</t>
  </si>
  <si>
    <t>Effective wait for business premises</t>
  </si>
  <si>
    <t>Length other permits</t>
  </si>
  <si>
    <t>% waiting over ONE month</t>
  </si>
  <si>
    <t>% waiting over THREE months</t>
  </si>
  <si>
    <t>% Having problems</t>
  </si>
  <si>
    <t>% Difficult to obtain info</t>
  </si>
  <si>
    <t>Total number of documents required to obtain permit to operate</t>
  </si>
  <si>
    <t>Time to issue permits to operate</t>
  </si>
  <si>
    <t>% Regulations increased</t>
  </si>
  <si>
    <t>% Regulations Above normal</t>
  </si>
  <si>
    <t>% Business not affected by municipal support to informal sector</t>
  </si>
  <si>
    <t>% Municipality not in favor of businesses owned by people belonging to the Mayor's party</t>
  </si>
  <si>
    <t>% Municipality not favoring large businesses and discriminates against small businesses</t>
  </si>
  <si>
    <t>% Municipal policies applied in a consistent manner</t>
  </si>
  <si>
    <t>min</t>
  </si>
  <si>
    <t>max</t>
  </si>
  <si>
    <t>median</t>
  </si>
  <si>
    <t>Municipal spending per capita ($)</t>
  </si>
  <si>
    <t>Index on Cost of crime per $1000 Sale Increase</t>
  </si>
  <si>
    <t>Municipalidad</t>
  </si>
  <si>
    <t>ID</t>
  </si>
  <si>
    <t>Municipality</t>
  </si>
  <si>
    <t>Weighted MCI</t>
  </si>
  <si>
    <t>TRANSPARENCY</t>
  </si>
  <si>
    <t>SERVICES</t>
  </si>
  <si>
    <t>PROACTIVITY</t>
  </si>
  <si>
    <t>INFORMAL PAYMENTS</t>
  </si>
  <si>
    <t>PUBLIC SAFETY</t>
  </si>
  <si>
    <t>TIME TO COMPLIANCE</t>
  </si>
  <si>
    <t>TAXES</t>
  </si>
  <si>
    <t>ENTRY COSTS</t>
  </si>
  <si>
    <t>MUNICIPAL REGULATIONS</t>
  </si>
  <si>
    <t>Min</t>
  </si>
  <si>
    <t>Max</t>
  </si>
  <si>
    <t>Median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</si>
</sst>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 vertical="top" wrapText="1"/>
    </xf>
    <xf numFmtId="2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spans="1:2" ht="12.75">
      <c r="A1" t="s">
        <v>6</v>
      </c>
      <c r="B1">
        <v>101</v>
      </c>
    </row>
    <row r="2" spans="1:2" ht="12.75">
      <c r="A2" t="s">
        <v>7</v>
      </c>
      <c r="B2">
        <v>103</v>
      </c>
    </row>
    <row r="3" spans="1:2" ht="12.75">
      <c r="A3" t="s">
        <v>8</v>
      </c>
      <c r="B3">
        <v>106</v>
      </c>
    </row>
    <row r="4" spans="1:2" ht="12.75">
      <c r="A4" t="s">
        <v>9</v>
      </c>
      <c r="B4">
        <v>107</v>
      </c>
    </row>
    <row r="5" spans="1:2" ht="12.75">
      <c r="A5" t="s">
        <v>10</v>
      </c>
      <c r="B5">
        <v>108</v>
      </c>
    </row>
    <row r="6" spans="1:2" ht="12.75">
      <c r="A6" t="s">
        <v>11</v>
      </c>
      <c r="B6">
        <v>111</v>
      </c>
    </row>
    <row r="7" spans="1:2" ht="12.75">
      <c r="A7" t="s">
        <v>12</v>
      </c>
      <c r="B7">
        <v>201</v>
      </c>
    </row>
    <row r="8" spans="1:2" ht="12.75">
      <c r="A8" t="s">
        <v>13</v>
      </c>
      <c r="B8">
        <v>202</v>
      </c>
    </row>
    <row r="9" spans="1:2" ht="12.75">
      <c r="A9" t="s">
        <v>14</v>
      </c>
      <c r="B9">
        <v>203</v>
      </c>
    </row>
    <row r="10" spans="1:2" ht="12.75">
      <c r="A10" t="s">
        <v>15</v>
      </c>
      <c r="B10">
        <v>204</v>
      </c>
    </row>
    <row r="11" spans="1:2" ht="12.75">
      <c r="A11" t="s">
        <v>16</v>
      </c>
      <c r="B11">
        <v>205</v>
      </c>
    </row>
    <row r="12" spans="1:2" ht="12.75">
      <c r="A12" t="s">
        <v>17</v>
      </c>
      <c r="B12">
        <v>208</v>
      </c>
    </row>
    <row r="13" spans="1:2" ht="12.75">
      <c r="A13" t="s">
        <v>18</v>
      </c>
      <c r="B13">
        <v>210</v>
      </c>
    </row>
    <row r="14" spans="1:2" ht="12.75">
      <c r="A14" t="s">
        <v>19</v>
      </c>
      <c r="B14">
        <v>213</v>
      </c>
    </row>
    <row r="15" spans="1:2" ht="12.75">
      <c r="A15" t="s">
        <v>20</v>
      </c>
      <c r="B15">
        <v>301</v>
      </c>
    </row>
    <row r="16" spans="1:2" ht="12.75">
      <c r="A16" t="s">
        <v>21</v>
      </c>
      <c r="B16">
        <v>302</v>
      </c>
    </row>
    <row r="17" spans="1:2" ht="12.75">
      <c r="A17" t="s">
        <v>22</v>
      </c>
      <c r="B17">
        <v>303</v>
      </c>
    </row>
    <row r="18" spans="1:2" ht="12.75">
      <c r="A18" t="s">
        <v>23</v>
      </c>
      <c r="B18">
        <v>306</v>
      </c>
    </row>
    <row r="19" spans="1:2" ht="12.75">
      <c r="A19" t="s">
        <v>24</v>
      </c>
      <c r="B19">
        <v>307</v>
      </c>
    </row>
    <row r="20" spans="1:2" ht="12.75">
      <c r="A20" t="s">
        <v>25</v>
      </c>
      <c r="B20">
        <v>308</v>
      </c>
    </row>
    <row r="21" spans="1:2" ht="12.75">
      <c r="A21" t="s">
        <v>26</v>
      </c>
      <c r="B21">
        <v>311</v>
      </c>
    </row>
    <row r="22" spans="1:2" ht="12.75">
      <c r="A22" t="s">
        <v>27</v>
      </c>
      <c r="B22">
        <v>312</v>
      </c>
    </row>
    <row r="23" spans="1:2" ht="12.75">
      <c r="A23" t="s">
        <v>28</v>
      </c>
      <c r="B23">
        <v>316</v>
      </c>
    </row>
    <row r="24" spans="1:2" ht="12.75">
      <c r="A24" t="s">
        <v>29</v>
      </c>
      <c r="B24">
        <v>401</v>
      </c>
    </row>
    <row r="25" spans="1:2" ht="12.75">
      <c r="A25" t="s">
        <v>30</v>
      </c>
      <c r="B25">
        <v>418</v>
      </c>
    </row>
    <row r="26" spans="1:2" ht="12.75">
      <c r="A26" t="s">
        <v>31</v>
      </c>
      <c r="B26">
        <v>433</v>
      </c>
    </row>
    <row r="27" spans="1:2" ht="12.75">
      <c r="A27" t="s">
        <v>32</v>
      </c>
      <c r="B27">
        <v>501</v>
      </c>
    </row>
    <row r="28" spans="1:2" ht="12.75">
      <c r="A28" t="s">
        <v>33</v>
      </c>
      <c r="B28">
        <v>502</v>
      </c>
    </row>
    <row r="29" spans="1:2" ht="12.75">
      <c r="A29" t="s">
        <v>34</v>
      </c>
      <c r="B29">
        <v>503</v>
      </c>
    </row>
    <row r="30" spans="1:2" ht="12.75">
      <c r="A30" t="s">
        <v>35</v>
      </c>
      <c r="B30">
        <v>504</v>
      </c>
    </row>
    <row r="31" spans="1:2" ht="12.75">
      <c r="A31" t="s">
        <v>36</v>
      </c>
      <c r="B31">
        <v>507</v>
      </c>
    </row>
    <row r="32" spans="1:2" ht="12.75">
      <c r="A32" t="s">
        <v>37</v>
      </c>
      <c r="B32">
        <v>510</v>
      </c>
    </row>
    <row r="33" spans="1:2" ht="12.75">
      <c r="A33" t="s">
        <v>38</v>
      </c>
      <c r="B33">
        <v>512</v>
      </c>
    </row>
    <row r="34" spans="1:2" ht="12.75">
      <c r="A34" t="s">
        <v>39</v>
      </c>
      <c r="B34">
        <v>513</v>
      </c>
    </row>
    <row r="35" spans="1:2" ht="12.75">
      <c r="A35" t="s">
        <v>40</v>
      </c>
      <c r="B35">
        <v>515</v>
      </c>
    </row>
    <row r="36" spans="1:2" ht="12.75">
      <c r="A36" t="s">
        <v>41</v>
      </c>
      <c r="B36">
        <v>517</v>
      </c>
    </row>
    <row r="37" spans="1:2" ht="12.75">
      <c r="A37" t="s">
        <v>42</v>
      </c>
      <c r="B37">
        <v>519</v>
      </c>
    </row>
    <row r="38" spans="1:2" ht="12.75">
      <c r="A38" t="s">
        <v>43</v>
      </c>
      <c r="B38">
        <v>521</v>
      </c>
    </row>
    <row r="39" spans="1:2" ht="12.75">
      <c r="A39" t="s">
        <v>44</v>
      </c>
      <c r="B39">
        <v>522</v>
      </c>
    </row>
    <row r="40" spans="1:2" ht="12.75">
      <c r="A40" t="s">
        <v>45</v>
      </c>
      <c r="B40">
        <v>601</v>
      </c>
    </row>
    <row r="41" spans="1:2" ht="12.75">
      <c r="A41" t="s">
        <v>46</v>
      </c>
      <c r="B41">
        <v>602</v>
      </c>
    </row>
    <row r="42" spans="1:2" ht="12.75">
      <c r="A42" t="s">
        <v>47</v>
      </c>
      <c r="B42">
        <v>603</v>
      </c>
    </row>
    <row r="43" spans="1:2" ht="12.75">
      <c r="A43" t="s">
        <v>48</v>
      </c>
      <c r="B43">
        <v>604</v>
      </c>
    </row>
    <row r="44" spans="1:2" ht="12.75">
      <c r="A44" t="s">
        <v>49</v>
      </c>
      <c r="B44">
        <v>605</v>
      </c>
    </row>
    <row r="45" spans="1:2" ht="12.75">
      <c r="A45" t="s">
        <v>50</v>
      </c>
      <c r="B45">
        <v>606</v>
      </c>
    </row>
    <row r="46" spans="1:2" ht="12.75">
      <c r="A46" t="s">
        <v>51</v>
      </c>
      <c r="B46">
        <v>607</v>
      </c>
    </row>
    <row r="47" spans="1:2" ht="12.75">
      <c r="A47" t="s">
        <v>52</v>
      </c>
      <c r="B47">
        <v>608</v>
      </c>
    </row>
    <row r="48" spans="1:2" ht="12.75">
      <c r="A48" t="s">
        <v>53</v>
      </c>
      <c r="B48">
        <v>609</v>
      </c>
    </row>
    <row r="49" spans="1:2" ht="12.75">
      <c r="A49" t="s">
        <v>54</v>
      </c>
      <c r="B49">
        <v>610</v>
      </c>
    </row>
    <row r="50" spans="1:2" ht="12.75">
      <c r="A50" t="s">
        <v>55</v>
      </c>
      <c r="B50">
        <v>611</v>
      </c>
    </row>
    <row r="51" spans="1:2" ht="12.75">
      <c r="A51" t="s">
        <v>56</v>
      </c>
      <c r="B51">
        <v>612</v>
      </c>
    </row>
    <row r="52" spans="1:2" ht="12.75">
      <c r="A52" t="s">
        <v>57</v>
      </c>
      <c r="B52">
        <v>614</v>
      </c>
    </row>
    <row r="53" spans="1:2" ht="12.75">
      <c r="A53" t="s">
        <v>58</v>
      </c>
      <c r="B53">
        <v>615</v>
      </c>
    </row>
    <row r="54" spans="1:2" ht="12.75">
      <c r="A54" t="s">
        <v>59</v>
      </c>
      <c r="B54">
        <v>616</v>
      </c>
    </row>
    <row r="55" spans="1:2" ht="12.75">
      <c r="A55" t="s">
        <v>60</v>
      </c>
      <c r="B55">
        <v>617</v>
      </c>
    </row>
    <row r="56" spans="1:2" ht="12.75">
      <c r="A56" t="s">
        <v>61</v>
      </c>
      <c r="B56">
        <v>618</v>
      </c>
    </row>
    <row r="57" spans="1:2" ht="12.75">
      <c r="A57" t="s">
        <v>62</v>
      </c>
      <c r="B57">
        <v>619</v>
      </c>
    </row>
    <row r="58" spans="1:2" ht="12.75">
      <c r="A58" t="s">
        <v>63</v>
      </c>
      <c r="B58">
        <v>701</v>
      </c>
    </row>
    <row r="59" spans="1:2" ht="12.75">
      <c r="A59" t="s">
        <v>64</v>
      </c>
      <c r="B59">
        <v>703</v>
      </c>
    </row>
    <row r="60" spans="1:2" ht="12.75">
      <c r="A60" t="s">
        <v>65</v>
      </c>
      <c r="B60">
        <v>710</v>
      </c>
    </row>
    <row r="61" spans="1:2" ht="12.75">
      <c r="A61" t="s">
        <v>66</v>
      </c>
      <c r="B61">
        <v>711</v>
      </c>
    </row>
    <row r="62" spans="1:2" ht="12.75">
      <c r="A62" t="s">
        <v>67</v>
      </c>
      <c r="B62">
        <v>715</v>
      </c>
    </row>
    <row r="63" spans="1:2" ht="12.75">
      <c r="A63" t="s">
        <v>68</v>
      </c>
      <c r="B63">
        <v>801</v>
      </c>
    </row>
    <row r="64" spans="1:2" ht="12.75">
      <c r="A64" t="s">
        <v>69</v>
      </c>
      <c r="B64">
        <v>803</v>
      </c>
    </row>
    <row r="65" spans="1:2" ht="12.75">
      <c r="A65" t="s">
        <v>70</v>
      </c>
      <c r="B65">
        <v>806</v>
      </c>
    </row>
    <row r="66" spans="1:2" ht="12.75">
      <c r="A66" t="s">
        <v>71</v>
      </c>
      <c r="B66">
        <v>811</v>
      </c>
    </row>
    <row r="67" spans="1:2" ht="12.75">
      <c r="A67" t="s">
        <v>72</v>
      </c>
      <c r="B67">
        <v>814</v>
      </c>
    </row>
    <row r="68" spans="1:2" ht="12.75">
      <c r="A68" t="s">
        <v>73</v>
      </c>
      <c r="B68">
        <v>815</v>
      </c>
    </row>
    <row r="69" spans="1:2" ht="12.75">
      <c r="A69" t="s">
        <v>74</v>
      </c>
      <c r="B69">
        <v>817</v>
      </c>
    </row>
    <row r="70" spans="1:2" ht="12.75">
      <c r="A70" t="s">
        <v>75</v>
      </c>
      <c r="B70">
        <v>821</v>
      </c>
    </row>
    <row r="71" spans="1:2" ht="12.75">
      <c r="A71" t="s">
        <v>76</v>
      </c>
      <c r="B71">
        <v>901</v>
      </c>
    </row>
    <row r="72" spans="1:2" ht="12.75">
      <c r="A72" t="s">
        <v>77</v>
      </c>
      <c r="B72">
        <v>905</v>
      </c>
    </row>
    <row r="73" spans="1:2" ht="12.75">
      <c r="A73" t="s">
        <v>78</v>
      </c>
      <c r="B73">
        <v>1001</v>
      </c>
    </row>
    <row r="74" spans="1:2" ht="12.75">
      <c r="A74" t="s">
        <v>79</v>
      </c>
      <c r="B74">
        <v>1002</v>
      </c>
    </row>
    <row r="75" spans="1:2" ht="12.75">
      <c r="A75" t="s">
        <v>80</v>
      </c>
      <c r="B75">
        <v>1008</v>
      </c>
    </row>
    <row r="76" spans="1:2" ht="12.75">
      <c r="A76" t="s">
        <v>81</v>
      </c>
      <c r="B76">
        <v>1011</v>
      </c>
    </row>
    <row r="77" spans="1:2" ht="12.75">
      <c r="A77" t="s">
        <v>82</v>
      </c>
      <c r="B77">
        <v>1101</v>
      </c>
    </row>
    <row r="78" spans="1:2" ht="12.75">
      <c r="A78" t="s">
        <v>83</v>
      </c>
      <c r="B78">
        <v>1103</v>
      </c>
    </row>
    <row r="79" spans="1:2" ht="12.75">
      <c r="A79" t="s">
        <v>84</v>
      </c>
      <c r="B79">
        <v>1109</v>
      </c>
    </row>
    <row r="80" spans="1:2" ht="12.75">
      <c r="A80" t="s">
        <v>85</v>
      </c>
      <c r="B80">
        <v>1110</v>
      </c>
    </row>
    <row r="81" spans="1:2" ht="12.75">
      <c r="A81" t="s">
        <v>86</v>
      </c>
      <c r="B81">
        <v>1111</v>
      </c>
    </row>
    <row r="82" spans="1:2" ht="12.75">
      <c r="A82" t="s">
        <v>87</v>
      </c>
      <c r="B82">
        <v>1115</v>
      </c>
    </row>
    <row r="83" spans="1:2" ht="12.75">
      <c r="A83" t="s">
        <v>88</v>
      </c>
      <c r="B83">
        <v>1120</v>
      </c>
    </row>
    <row r="84" spans="1:2" ht="12.75">
      <c r="A84" t="s">
        <v>89</v>
      </c>
      <c r="B84">
        <v>1122</v>
      </c>
    </row>
    <row r="85" spans="1:2" ht="12.75">
      <c r="A85" t="s">
        <v>90</v>
      </c>
      <c r="B85">
        <v>1201</v>
      </c>
    </row>
    <row r="86" spans="1:2" ht="12.75">
      <c r="A86" t="s">
        <v>91</v>
      </c>
      <c r="B86">
        <v>1203</v>
      </c>
    </row>
    <row r="87" spans="1:2" ht="12.75">
      <c r="A87" t="s">
        <v>92</v>
      </c>
      <c r="B87">
        <v>1206</v>
      </c>
    </row>
    <row r="88" spans="1:2" ht="12.75">
      <c r="A88" t="s">
        <v>93</v>
      </c>
      <c r="B88">
        <v>1207</v>
      </c>
    </row>
    <row r="89" spans="1:2" ht="12.75">
      <c r="A89" t="s">
        <v>94</v>
      </c>
      <c r="B89">
        <v>1208</v>
      </c>
    </row>
    <row r="90" spans="1:2" ht="12.75">
      <c r="A90" t="s">
        <v>95</v>
      </c>
      <c r="B90">
        <v>1209</v>
      </c>
    </row>
    <row r="91" spans="1:2" ht="12.75">
      <c r="A91" t="s">
        <v>96</v>
      </c>
      <c r="B91">
        <v>1210</v>
      </c>
    </row>
    <row r="92" spans="1:2" ht="12.75">
      <c r="A92" t="s">
        <v>97</v>
      </c>
      <c r="B92">
        <v>1301</v>
      </c>
    </row>
    <row r="93" spans="1:2" ht="12.75">
      <c r="A93" t="s">
        <v>98</v>
      </c>
      <c r="B93">
        <v>1304</v>
      </c>
    </row>
    <row r="94" spans="1:2" ht="12.75">
      <c r="A94" t="s">
        <v>99</v>
      </c>
      <c r="B94">
        <v>1401</v>
      </c>
    </row>
    <row r="95" spans="1:2" ht="12.75">
      <c r="A95" t="s">
        <v>100</v>
      </c>
      <c r="B95">
        <v>1402</v>
      </c>
    </row>
    <row r="96" spans="1:2" ht="12.75">
      <c r="A96" t="s">
        <v>101</v>
      </c>
      <c r="B96">
        <v>1405</v>
      </c>
    </row>
    <row r="97" spans="1:2" ht="12.75">
      <c r="A97" t="s">
        <v>102</v>
      </c>
      <c r="B97">
        <v>1409</v>
      </c>
    </row>
    <row r="98" spans="1:2" ht="12.75">
      <c r="A98" t="s">
        <v>103</v>
      </c>
      <c r="B98">
        <v>1412</v>
      </c>
    </row>
    <row r="99" spans="1:2" ht="12.75">
      <c r="A99" t="s">
        <v>104</v>
      </c>
      <c r="B99">
        <v>1414</v>
      </c>
    </row>
    <row r="100" spans="1:2" ht="12.75">
      <c r="A100" t="s">
        <v>105</v>
      </c>
      <c r="B100">
        <v>1416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9.140625" style="0" customWidth="1"/>
    <col min="3" max="3" width="4.00390625" style="23" bestFit="1" customWidth="1"/>
    <col min="4" max="4" width="24.57421875" style="23" customWidth="1"/>
    <col min="5" max="5" width="24.7109375" style="16" bestFit="1" customWidth="1"/>
    <col min="6" max="6" width="14.7109375" style="16" bestFit="1" customWidth="1"/>
    <col min="7" max="7" width="19.57421875" style="16" bestFit="1" customWidth="1"/>
    <col min="8" max="8" width="22.421875" style="16" bestFit="1" customWidth="1"/>
    <col min="9" max="9" width="14.57421875" style="16" bestFit="1" customWidth="1"/>
    <col min="10" max="10" width="16.28125" style="16" bestFit="1" customWidth="1"/>
    <col min="11" max="11" width="12.28125" style="16" customWidth="1"/>
    <col min="12" max="12" width="15.421875" style="16" customWidth="1"/>
    <col min="13" max="13" width="8.7109375" style="16" customWidth="1"/>
    <col min="14" max="19" width="11.421875" style="25" customWidth="1"/>
    <col min="20" max="16384" width="11.421875" style="23" customWidth="1"/>
  </cols>
  <sheetData>
    <row r="1" spans="1:19" s="19" customFormat="1" ht="12.75">
      <c r="A1" s="5"/>
      <c r="B1" s="5"/>
      <c r="C1" s="19" t="s">
        <v>161</v>
      </c>
      <c r="D1" s="20" t="s">
        <v>160</v>
      </c>
      <c r="E1" s="21" t="s">
        <v>141</v>
      </c>
      <c r="F1" s="21" t="s">
        <v>142</v>
      </c>
      <c r="G1" s="21" t="s">
        <v>143</v>
      </c>
      <c r="H1" s="21" t="s">
        <v>144</v>
      </c>
      <c r="I1" s="21" t="s">
        <v>145</v>
      </c>
      <c r="J1" s="21" t="s">
        <v>146</v>
      </c>
      <c r="K1" s="22" t="s">
        <v>147</v>
      </c>
      <c r="L1" s="21" t="s">
        <v>148</v>
      </c>
      <c r="M1" s="21"/>
      <c r="N1" s="22"/>
      <c r="O1" s="22"/>
      <c r="P1" s="22"/>
      <c r="Q1" s="22"/>
      <c r="R1" s="22"/>
      <c r="S1" s="22"/>
    </row>
    <row r="2" spans="1:12" ht="12.75">
      <c r="A2">
        <f>VLOOKUP($D2,'codigo munic'!$A$1:$B$100,2,0)</f>
        <v>101</v>
      </c>
      <c r="B2">
        <v>101</v>
      </c>
      <c r="C2" s="23">
        <v>90</v>
      </c>
      <c r="D2" s="24" t="s">
        <v>6</v>
      </c>
      <c r="E2" s="16">
        <v>32.52777233809494</v>
      </c>
      <c r="F2" s="16">
        <v>24.698478379123554</v>
      </c>
      <c r="G2" s="16">
        <v>9.563294637921503</v>
      </c>
      <c r="H2" s="16">
        <v>0.055279159756771695</v>
      </c>
      <c r="I2" s="16">
        <v>27.36318407960199</v>
      </c>
      <c r="J2" s="16">
        <v>0.01584786053882726</v>
      </c>
      <c r="K2" s="16">
        <v>8</v>
      </c>
      <c r="L2" s="16">
        <v>6</v>
      </c>
    </row>
    <row r="3" spans="1:12" ht="12.75">
      <c r="A3">
        <f>VLOOKUP($D3,'codigo munic'!$A$1:$B$100,2,0)</f>
        <v>103</v>
      </c>
      <c r="B3">
        <v>103</v>
      </c>
      <c r="C3" s="23">
        <v>52</v>
      </c>
      <c r="D3" s="24" t="s">
        <v>7</v>
      </c>
      <c r="E3" s="16">
        <v>49.915636363636374</v>
      </c>
      <c r="F3" s="16">
        <v>48.346155303030294</v>
      </c>
      <c r="G3" s="16">
        <v>8.652482269503546</v>
      </c>
      <c r="H3" s="16">
        <v>8.652482269503546</v>
      </c>
      <c r="I3" s="16">
        <v>51.205673758865245</v>
      </c>
      <c r="J3" s="16">
        <v>0.624203821656051</v>
      </c>
      <c r="K3" s="16">
        <v>6</v>
      </c>
      <c r="L3" s="16">
        <v>7</v>
      </c>
    </row>
    <row r="4" spans="1:12" ht="12.75">
      <c r="A4">
        <f>VLOOKUP($D4,'codigo munic'!$A$1:$B$100,2,0)</f>
        <v>106</v>
      </c>
      <c r="B4">
        <v>106</v>
      </c>
      <c r="C4" s="23">
        <v>58</v>
      </c>
      <c r="D4" s="24" t="s">
        <v>8</v>
      </c>
      <c r="E4" s="16">
        <v>226.17100000000005</v>
      </c>
      <c r="F4" s="16">
        <v>216.72</v>
      </c>
      <c r="G4" s="16">
        <v>1.5384615384615385</v>
      </c>
      <c r="H4" s="16">
        <v>1.5384615384615385</v>
      </c>
      <c r="I4" s="16">
        <v>47.69230769230769</v>
      </c>
      <c r="J4" s="16">
        <v>4.4688644688644725</v>
      </c>
      <c r="K4" s="16">
        <v>4</v>
      </c>
      <c r="L4" s="16">
        <v>23</v>
      </c>
    </row>
    <row r="5" spans="1:12" ht="12.75">
      <c r="A5">
        <f>VLOOKUP($D5,'codigo munic'!$A$1:$B$100,2,0)</f>
        <v>107</v>
      </c>
      <c r="B5">
        <v>107</v>
      </c>
      <c r="C5" s="23">
        <v>29</v>
      </c>
      <c r="D5" s="24" t="s">
        <v>9</v>
      </c>
      <c r="E5" s="16">
        <v>320.40715789473677</v>
      </c>
      <c r="F5" s="16">
        <v>306.71157894736837</v>
      </c>
      <c r="G5" s="16">
        <v>29.032258064516128</v>
      </c>
      <c r="H5" s="16">
        <v>29.032258064516128</v>
      </c>
      <c r="I5" s="16">
        <v>18.27956989247312</v>
      </c>
      <c r="J5" s="16">
        <v>2.856225930680359</v>
      </c>
      <c r="K5" s="16">
        <v>5</v>
      </c>
      <c r="L5" s="16">
        <v>0</v>
      </c>
    </row>
    <row r="6" spans="1:12" ht="12.75">
      <c r="A6">
        <f>VLOOKUP($D6,'codigo munic'!$A$1:$B$100,2,0)</f>
        <v>108</v>
      </c>
      <c r="B6">
        <v>108</v>
      </c>
      <c r="C6" s="23">
        <v>93</v>
      </c>
      <c r="D6" s="24" t="s">
        <v>10</v>
      </c>
      <c r="E6" s="16">
        <v>53.451609756097575</v>
      </c>
      <c r="F6" s="16">
        <v>51.95543902439024</v>
      </c>
      <c r="G6" s="16">
        <v>57.92507204610951</v>
      </c>
      <c r="H6" s="16">
        <v>27.953890489913544</v>
      </c>
      <c r="I6" s="16">
        <v>30.434782608695652</v>
      </c>
      <c r="J6" s="16">
        <v>0.04807692307692308</v>
      </c>
      <c r="K6" s="16">
        <v>8</v>
      </c>
      <c r="L6" s="16">
        <v>6</v>
      </c>
    </row>
    <row r="7" spans="1:12" ht="12.75">
      <c r="A7">
        <f>VLOOKUP($D7,'codigo munic'!$A$1:$B$100,2,0)</f>
        <v>111</v>
      </c>
      <c r="B7">
        <v>111</v>
      </c>
      <c r="C7" s="23">
        <v>88</v>
      </c>
      <c r="D7" s="24" t="s">
        <v>11</v>
      </c>
      <c r="E7" s="16">
        <v>350.8778620689657</v>
      </c>
      <c r="F7" s="16">
        <v>291.13958620689675</v>
      </c>
      <c r="G7" s="16">
        <v>28.244274809160306</v>
      </c>
      <c r="H7" s="16">
        <v>14.50381679389313</v>
      </c>
      <c r="I7" s="16">
        <v>41.98473282442748</v>
      </c>
      <c r="J7" s="16">
        <v>6.826825557809338</v>
      </c>
      <c r="K7" s="16">
        <v>4</v>
      </c>
      <c r="L7" s="16">
        <v>23</v>
      </c>
    </row>
    <row r="8" spans="1:12" ht="12.75">
      <c r="A8">
        <f>VLOOKUP($D8,'codigo munic'!$A$1:$B$100,2,0)</f>
        <v>201</v>
      </c>
      <c r="B8">
        <v>201</v>
      </c>
      <c r="C8" s="23">
        <v>38</v>
      </c>
      <c r="D8" s="24" t="s">
        <v>12</v>
      </c>
      <c r="E8" s="16">
        <v>87.38160944340216</v>
      </c>
      <c r="F8" s="16">
        <v>36.48504304773817</v>
      </c>
      <c r="G8" s="16">
        <v>0.17825311942959002</v>
      </c>
      <c r="H8" s="16">
        <v>0.17825311942959002</v>
      </c>
      <c r="I8" s="16">
        <v>42.959001782531196</v>
      </c>
      <c r="J8" s="16">
        <v>29.982878566401414</v>
      </c>
      <c r="K8" s="16">
        <v>10</v>
      </c>
      <c r="L8" s="16">
        <v>6</v>
      </c>
    </row>
    <row r="9" spans="1:12" ht="12.75">
      <c r="A9">
        <f>VLOOKUP($D9,'codigo munic'!$A$1:$B$100,2,0)</f>
        <v>202</v>
      </c>
      <c r="B9">
        <v>202</v>
      </c>
      <c r="C9" s="23">
        <v>46</v>
      </c>
      <c r="D9" s="24" t="s">
        <v>13</v>
      </c>
      <c r="E9" s="16">
        <v>94.13058928571428</v>
      </c>
      <c r="F9" s="16">
        <v>70.05585714285715</v>
      </c>
      <c r="G9" s="16">
        <v>21.568627450980394</v>
      </c>
      <c r="H9" s="16">
        <v>0.6535947712418301</v>
      </c>
      <c r="I9" s="16">
        <v>18.954248366013072</v>
      </c>
      <c r="J9" s="16">
        <v>5.828373015873016</v>
      </c>
      <c r="K9" s="16">
        <v>5</v>
      </c>
      <c r="L9" s="16">
        <v>2</v>
      </c>
    </row>
    <row r="10" spans="1:12" ht="12.75">
      <c r="A10">
        <f>VLOOKUP($D10,'codigo munic'!$A$1:$B$100,2,0)</f>
        <v>203</v>
      </c>
      <c r="B10">
        <v>203</v>
      </c>
      <c r="C10" s="23">
        <v>91</v>
      </c>
      <c r="D10" s="24" t="s">
        <v>14</v>
      </c>
      <c r="E10" s="16">
        <v>367.6386451612902</v>
      </c>
      <c r="F10" s="16">
        <v>265.9734193548385</v>
      </c>
      <c r="G10" s="16">
        <v>0.7092198581560284</v>
      </c>
      <c r="H10" s="16">
        <v>0.7092198581560284</v>
      </c>
      <c r="I10" s="16">
        <v>54.60992907801418</v>
      </c>
      <c r="J10" s="16">
        <v>6.5407683579186155</v>
      </c>
      <c r="K10" s="16">
        <v>5</v>
      </c>
      <c r="L10" s="16">
        <v>3</v>
      </c>
    </row>
    <row r="11" spans="1:12" ht="12.75">
      <c r="A11">
        <f>VLOOKUP($D11,'codigo munic'!$A$1:$B$100,2,0)</f>
        <v>204</v>
      </c>
      <c r="B11">
        <v>204</v>
      </c>
      <c r="C11" s="23">
        <v>13</v>
      </c>
      <c r="D11" s="24" t="s">
        <v>15</v>
      </c>
      <c r="E11" s="16">
        <v>65.64779870129868</v>
      </c>
      <c r="F11" s="16">
        <v>54.761727272727235</v>
      </c>
      <c r="G11" s="16">
        <v>24.819908316961364</v>
      </c>
      <c r="H11" s="16">
        <v>24.819908316961364</v>
      </c>
      <c r="I11" s="16">
        <v>16.568434839554683</v>
      </c>
      <c r="J11" s="16">
        <v>0.02100840336134454</v>
      </c>
      <c r="K11" s="16">
        <v>4</v>
      </c>
      <c r="L11" s="16">
        <v>7</v>
      </c>
    </row>
    <row r="12" spans="1:12" ht="12.75">
      <c r="A12">
        <f>VLOOKUP($D12,'codigo munic'!$A$1:$B$100,2,0)</f>
        <v>205</v>
      </c>
      <c r="B12">
        <v>205</v>
      </c>
      <c r="C12" s="23">
        <v>96</v>
      </c>
      <c r="D12" s="24" t="s">
        <v>16</v>
      </c>
      <c r="E12" s="16">
        <v>49.44714733542318</v>
      </c>
      <c r="F12" s="16">
        <v>49.678338557993705</v>
      </c>
      <c r="G12" s="16">
        <v>8.840864440078585</v>
      </c>
      <c r="H12" s="16">
        <v>8.840864440078585</v>
      </c>
      <c r="I12" s="16">
        <v>19.44990176817289</v>
      </c>
      <c r="J12" s="16">
        <v>0.0728862973760933</v>
      </c>
      <c r="K12" s="16">
        <v>8</v>
      </c>
      <c r="L12" s="16">
        <v>5</v>
      </c>
    </row>
    <row r="13" spans="1:12" ht="12.75">
      <c r="A13">
        <f>VLOOKUP($D13,'codigo munic'!$A$1:$B$100,2,0)</f>
        <v>208</v>
      </c>
      <c r="B13">
        <v>208</v>
      </c>
      <c r="C13" s="23">
        <v>40</v>
      </c>
      <c r="D13" s="24" t="s">
        <v>17</v>
      </c>
      <c r="E13" s="16">
        <v>43.917007246376826</v>
      </c>
      <c r="F13" s="16">
        <v>34.44447229326512</v>
      </c>
      <c r="G13" s="16">
        <v>0.078064012490242</v>
      </c>
      <c r="H13" s="16">
        <v>0.078064012490242</v>
      </c>
      <c r="I13" s="16">
        <v>26.15144418423107</v>
      </c>
      <c r="J13" s="16">
        <v>0.03123048094940662</v>
      </c>
      <c r="K13" s="16">
        <v>4</v>
      </c>
      <c r="L13" s="16">
        <v>7</v>
      </c>
    </row>
    <row r="14" spans="1:12" ht="12.75">
      <c r="A14">
        <f>VLOOKUP($D14,'codigo munic'!$A$1:$B$100,2,0)</f>
        <v>210</v>
      </c>
      <c r="B14">
        <v>210</v>
      </c>
      <c r="C14" s="23">
        <v>85</v>
      </c>
      <c r="D14" s="24" t="s">
        <v>18</v>
      </c>
      <c r="E14" s="16">
        <v>280.9061052631581</v>
      </c>
      <c r="F14" s="16">
        <v>203.67326315789495</v>
      </c>
      <c r="G14" s="16">
        <v>25.89641434262948</v>
      </c>
      <c r="H14" s="16">
        <v>5.179282868525896</v>
      </c>
      <c r="I14" s="16">
        <v>20.948616600790515</v>
      </c>
      <c r="J14" s="16">
        <v>0.1968503937007874</v>
      </c>
      <c r="K14" s="16">
        <v>5</v>
      </c>
      <c r="L14" s="16">
        <v>9</v>
      </c>
    </row>
    <row r="15" spans="1:12" ht="12.75">
      <c r="A15">
        <f>VLOOKUP($D15,'codigo munic'!$A$1:$B$100,2,0)</f>
        <v>213</v>
      </c>
      <c r="B15">
        <v>213</v>
      </c>
      <c r="C15" s="23">
        <v>3</v>
      </c>
      <c r="D15" s="24" t="s">
        <v>19</v>
      </c>
      <c r="E15" s="16">
        <v>50.03974358974361</v>
      </c>
      <c r="F15" s="16">
        <v>112.7274725274726</v>
      </c>
      <c r="G15" s="16">
        <v>0.35335689045936397</v>
      </c>
      <c r="H15" s="16">
        <v>0.35335689045936397</v>
      </c>
      <c r="I15" s="16">
        <v>34.98233215547703</v>
      </c>
      <c r="J15" s="16">
        <v>12.294157455447786</v>
      </c>
      <c r="K15" s="16">
        <v>4</v>
      </c>
      <c r="L15" s="16">
        <v>20</v>
      </c>
    </row>
    <row r="16" spans="1:12" ht="12.75">
      <c r="A16">
        <f>VLOOKUP($D16,'codigo munic'!$A$1:$B$100,2,0)</f>
        <v>301</v>
      </c>
      <c r="B16">
        <v>301</v>
      </c>
      <c r="C16" s="23">
        <v>78</v>
      </c>
      <c r="D16" s="24" t="s">
        <v>20</v>
      </c>
      <c r="E16" s="16">
        <v>43.40075128205128</v>
      </c>
      <c r="F16" s="16">
        <v>24.815051282051293</v>
      </c>
      <c r="G16" s="16">
        <v>0.031938677738741615</v>
      </c>
      <c r="H16" s="16">
        <v>0.031938677738741615</v>
      </c>
      <c r="I16" s="16">
        <v>25.391248802299586</v>
      </c>
      <c r="J16" s="16">
        <v>6.0687570182257975</v>
      </c>
      <c r="K16" s="16">
        <v>8</v>
      </c>
      <c r="L16" s="16">
        <v>30</v>
      </c>
    </row>
    <row r="17" spans="1:12" ht="12.75">
      <c r="A17">
        <f>VLOOKUP($D17,'codigo munic'!$A$1:$B$100,2,0)</f>
        <v>302</v>
      </c>
      <c r="B17">
        <v>302</v>
      </c>
      <c r="C17" s="23">
        <v>89</v>
      </c>
      <c r="D17" s="24" t="s">
        <v>21</v>
      </c>
      <c r="E17" s="16">
        <v>48.904863449307854</v>
      </c>
      <c r="F17" s="16">
        <v>36.31994102242465</v>
      </c>
      <c r="G17" s="16">
        <v>8.912510220768603</v>
      </c>
      <c r="H17" s="16">
        <v>0.08176614881439084</v>
      </c>
      <c r="I17" s="16">
        <v>3.188879803761243</v>
      </c>
      <c r="J17" s="16">
        <v>5.483985898589855</v>
      </c>
      <c r="K17" s="16">
        <v>6</v>
      </c>
      <c r="L17" s="16">
        <v>6</v>
      </c>
    </row>
    <row r="18" spans="1:12" ht="12.75">
      <c r="A18">
        <f>VLOOKUP($D18,'codigo munic'!$A$1:$B$100,2,0)</f>
        <v>303</v>
      </c>
      <c r="B18">
        <v>303</v>
      </c>
      <c r="C18" s="23">
        <v>80</v>
      </c>
      <c r="D18" s="24" t="s">
        <v>22</v>
      </c>
      <c r="E18" s="16">
        <v>43.682893028024615</v>
      </c>
      <c r="F18" s="16">
        <v>40.810398154477085</v>
      </c>
      <c r="G18" s="16">
        <v>0.0975609756097561</v>
      </c>
      <c r="H18" s="16">
        <v>0.0975609756097561</v>
      </c>
      <c r="I18" s="16">
        <v>11.609756097560975</v>
      </c>
      <c r="J18" s="16">
        <v>0.4908612020113337</v>
      </c>
      <c r="K18" s="16">
        <v>5</v>
      </c>
      <c r="L18" s="16">
        <v>7</v>
      </c>
    </row>
    <row r="19" spans="1:12" ht="12.75">
      <c r="A19">
        <f>VLOOKUP($D19,'codigo munic'!$A$1:$B$100,2,0)</f>
        <v>306</v>
      </c>
      <c r="B19">
        <v>306</v>
      </c>
      <c r="C19" s="23">
        <v>69</v>
      </c>
      <c r="D19" s="24" t="s">
        <v>23</v>
      </c>
      <c r="E19" s="16">
        <v>78.03524096385543</v>
      </c>
      <c r="F19" s="16">
        <v>77.74207078313252</v>
      </c>
      <c r="G19" s="16">
        <v>9.437229437229437</v>
      </c>
      <c r="H19" s="16">
        <v>9.437229437229437</v>
      </c>
      <c r="I19" s="16">
        <v>70.09507346585998</v>
      </c>
      <c r="J19" s="16">
        <v>0.0361794500723589</v>
      </c>
      <c r="K19" s="16">
        <v>7</v>
      </c>
      <c r="L19" s="16">
        <v>6</v>
      </c>
    </row>
    <row r="20" spans="1:12" ht="12.75">
      <c r="A20">
        <f>VLOOKUP($D20,'codigo munic'!$A$1:$B$100,2,0)</f>
        <v>307</v>
      </c>
      <c r="B20">
        <v>307</v>
      </c>
      <c r="C20" s="23">
        <v>42</v>
      </c>
      <c r="D20" s="24" t="s">
        <v>24</v>
      </c>
      <c r="E20" s="16">
        <v>34.43384097035041</v>
      </c>
      <c r="F20" s="16">
        <v>86.95490665868024</v>
      </c>
      <c r="G20" s="16">
        <v>2.535211267605634</v>
      </c>
      <c r="H20" s="16">
        <v>0.28169014084507044</v>
      </c>
      <c r="I20" s="16">
        <v>54.36619718309859</v>
      </c>
      <c r="J20" s="16">
        <v>0.07374631268436571</v>
      </c>
      <c r="K20" s="16">
        <v>6</v>
      </c>
      <c r="L20" s="16">
        <v>8</v>
      </c>
    </row>
    <row r="21" spans="1:12" ht="12.75">
      <c r="A21">
        <f>VLOOKUP($D21,'codigo munic'!$A$1:$B$100,2,0)</f>
        <v>308</v>
      </c>
      <c r="B21">
        <v>308</v>
      </c>
      <c r="C21" s="23">
        <v>16</v>
      </c>
      <c r="D21" s="24" t="s">
        <v>25</v>
      </c>
      <c r="E21" s="16">
        <v>90.35513647642674</v>
      </c>
      <c r="F21" s="16">
        <v>86.6074404926017</v>
      </c>
      <c r="G21" s="16">
        <v>9.090909090909092</v>
      </c>
      <c r="H21" s="16">
        <v>0.1721170395869191</v>
      </c>
      <c r="I21" s="16">
        <v>9.81067125645439</v>
      </c>
      <c r="J21" s="16">
        <v>7.136472822747336</v>
      </c>
      <c r="K21" s="16">
        <v>5</v>
      </c>
      <c r="L21" s="16">
        <v>4</v>
      </c>
    </row>
    <row r="22" spans="1:12" ht="12.75">
      <c r="A22">
        <f>VLOOKUP($D22,'codigo munic'!$A$1:$B$100,2,0)</f>
        <v>311</v>
      </c>
      <c r="B22">
        <v>311</v>
      </c>
      <c r="C22" s="23">
        <v>22</v>
      </c>
      <c r="D22" s="24" t="s">
        <v>26</v>
      </c>
      <c r="E22" s="16">
        <v>367.625</v>
      </c>
      <c r="F22" s="16">
        <v>272</v>
      </c>
      <c r="G22" s="16">
        <v>0.4048582995951417</v>
      </c>
      <c r="H22" s="16">
        <v>0.4048582995951417</v>
      </c>
      <c r="I22" s="16">
        <v>16.73469387755102</v>
      </c>
      <c r="J22" s="16">
        <v>0.18796992481203006</v>
      </c>
      <c r="K22" s="16">
        <v>9</v>
      </c>
      <c r="L22" s="16">
        <v>10</v>
      </c>
    </row>
    <row r="23" spans="1:12" ht="12.75">
      <c r="A23">
        <f>VLOOKUP($D23,'codigo munic'!$A$1:$B$100,2,0)</f>
        <v>312</v>
      </c>
      <c r="B23">
        <v>312</v>
      </c>
      <c r="C23" s="23">
        <v>45</v>
      </c>
      <c r="D23" s="24" t="s">
        <v>27</v>
      </c>
      <c r="E23" s="16">
        <v>29.54987394957983</v>
      </c>
      <c r="F23" s="16">
        <v>72.28450858604312</v>
      </c>
      <c r="G23" s="16">
        <v>11.203319502074688</v>
      </c>
      <c r="H23" s="16">
        <v>0.4149377593360996</v>
      </c>
      <c r="I23" s="16">
        <v>2.074688796680498</v>
      </c>
      <c r="J23" s="16">
        <v>4.122231337161604</v>
      </c>
      <c r="K23" s="16">
        <v>5</v>
      </c>
      <c r="L23" s="16">
        <v>8</v>
      </c>
    </row>
    <row r="24" spans="1:12" ht="12.75">
      <c r="A24">
        <f>VLOOKUP($D24,'codigo munic'!$A$1:$B$100,2,0)</f>
        <v>316</v>
      </c>
      <c r="B24">
        <v>316</v>
      </c>
      <c r="C24" s="23">
        <v>77</v>
      </c>
      <c r="D24" s="24" t="s">
        <v>28</v>
      </c>
      <c r="E24" s="16">
        <v>81.0580952380952</v>
      </c>
      <c r="F24" s="16">
        <v>74.85944862155385</v>
      </c>
      <c r="G24" s="16">
        <v>0.9633911368015414</v>
      </c>
      <c r="H24" s="16">
        <v>0.1926782273603083</v>
      </c>
      <c r="I24" s="16">
        <v>65.3179190751445</v>
      </c>
      <c r="J24" s="16">
        <v>0.562452643235997</v>
      </c>
      <c r="K24" s="16">
        <v>5</v>
      </c>
      <c r="L24" s="16">
        <v>6</v>
      </c>
    </row>
    <row r="25" spans="1:12" ht="12.75">
      <c r="A25">
        <f>VLOOKUP($D25,'codigo munic'!$A$1:$B$100,2,0)</f>
        <v>401</v>
      </c>
      <c r="B25">
        <v>401</v>
      </c>
      <c r="C25" s="23">
        <v>21</v>
      </c>
      <c r="D25" s="24" t="s">
        <v>29</v>
      </c>
      <c r="E25" s="16">
        <v>22.942234962234952</v>
      </c>
      <c r="F25" s="16">
        <v>24.842361224861214</v>
      </c>
      <c r="G25" s="16">
        <v>0.26666666666666666</v>
      </c>
      <c r="H25" s="16">
        <v>0.26666666666666666</v>
      </c>
      <c r="I25" s="16">
        <v>10.933333333333334</v>
      </c>
      <c r="J25" s="16">
        <v>0.04533091568449683</v>
      </c>
      <c r="K25" s="16">
        <v>7</v>
      </c>
      <c r="L25" s="16">
        <v>16</v>
      </c>
    </row>
    <row r="26" spans="1:12" ht="12.75">
      <c r="A26">
        <f>VLOOKUP($D26,'codigo munic'!$A$1:$B$100,2,0)</f>
        <v>418</v>
      </c>
      <c r="B26">
        <v>418</v>
      </c>
      <c r="C26" s="23">
        <v>72</v>
      </c>
      <c r="D26" s="24" t="s">
        <v>30</v>
      </c>
      <c r="E26" s="16">
        <v>35.836101633393874</v>
      </c>
      <c r="F26" s="16">
        <v>35.4231869328494</v>
      </c>
      <c r="G26" s="16">
        <v>0.8985879332477535</v>
      </c>
      <c r="H26" s="16">
        <v>0.12836970474967907</v>
      </c>
      <c r="I26" s="16">
        <v>38.89602053915276</v>
      </c>
      <c r="J26" s="16">
        <v>0.06242197253433219</v>
      </c>
      <c r="K26" s="16">
        <v>7</v>
      </c>
      <c r="L26" s="16">
        <v>4</v>
      </c>
    </row>
    <row r="27" spans="1:12" ht="12.75">
      <c r="A27">
        <f>VLOOKUP($D27,'codigo munic'!$A$1:$B$100,2,0)</f>
        <v>433</v>
      </c>
      <c r="B27">
        <v>433</v>
      </c>
      <c r="C27" s="23">
        <v>18</v>
      </c>
      <c r="D27" s="24" t="s">
        <v>31</v>
      </c>
      <c r="E27" s="16">
        <v>101.16088888888879</v>
      </c>
      <c r="F27" s="16">
        <v>75.32088888888883</v>
      </c>
      <c r="G27" s="16">
        <v>7.6923076923076925</v>
      </c>
      <c r="H27" s="16">
        <v>0.6993006993006993</v>
      </c>
      <c r="I27" s="16">
        <v>30.06993006993007</v>
      </c>
      <c r="J27" s="16">
        <v>0.25</v>
      </c>
      <c r="K27" s="16">
        <v>10</v>
      </c>
      <c r="L27" s="16">
        <v>15</v>
      </c>
    </row>
    <row r="28" spans="1:12" ht="12.75">
      <c r="A28">
        <f>VLOOKUP($D28,'codigo munic'!$A$1:$B$100,2,0)</f>
        <v>501</v>
      </c>
      <c r="B28">
        <v>501</v>
      </c>
      <c r="C28" s="23">
        <v>7</v>
      </c>
      <c r="D28" s="24" t="s">
        <v>32</v>
      </c>
      <c r="E28" s="16">
        <v>34.296724291570136</v>
      </c>
      <c r="F28" s="16">
        <v>18.962083407592225</v>
      </c>
      <c r="G28" s="16">
        <v>0.0181257930034439</v>
      </c>
      <c r="H28" s="16">
        <v>0.0181257930034439</v>
      </c>
      <c r="I28" s="16">
        <v>18.21642196846112</v>
      </c>
      <c r="J28" s="16">
        <v>1.0884860771569973</v>
      </c>
      <c r="K28" s="16">
        <v>5</v>
      </c>
      <c r="L28" s="16">
        <v>22</v>
      </c>
    </row>
    <row r="29" spans="1:12" ht="12.75">
      <c r="A29">
        <f>VLOOKUP($D29,'codigo munic'!$A$1:$B$100,2,0)</f>
        <v>502</v>
      </c>
      <c r="B29">
        <v>502</v>
      </c>
      <c r="C29" s="23">
        <v>1</v>
      </c>
      <c r="D29" s="24" t="s">
        <v>33</v>
      </c>
      <c r="E29" s="16">
        <v>7.089740685543962</v>
      </c>
      <c r="F29" s="16">
        <v>6.683887729756582</v>
      </c>
      <c r="G29" s="16">
        <v>0.05589714924538849</v>
      </c>
      <c r="H29" s="16">
        <v>0.05589714924538849</v>
      </c>
      <c r="I29" s="16">
        <v>0.05589714924538849</v>
      </c>
      <c r="J29" s="16">
        <v>3.7325219491800996</v>
      </c>
      <c r="K29" s="16">
        <v>7</v>
      </c>
      <c r="L29" s="16">
        <v>4</v>
      </c>
    </row>
    <row r="30" spans="1:12" ht="12.75">
      <c r="A30">
        <f>VLOOKUP($D30,'codigo munic'!$A$1:$B$100,2,0)</f>
        <v>503</v>
      </c>
      <c r="B30">
        <v>503</v>
      </c>
      <c r="C30" s="23">
        <v>98</v>
      </c>
      <c r="D30" s="24" t="s">
        <v>34</v>
      </c>
      <c r="E30" s="16">
        <v>59.67661199294529</v>
      </c>
      <c r="F30" s="16">
        <v>50.83023633156962</v>
      </c>
      <c r="G30" s="16">
        <v>17.81094527363184</v>
      </c>
      <c r="H30" s="16">
        <v>9.036742800397219</v>
      </c>
      <c r="I30" s="16">
        <v>0.09930486593843098</v>
      </c>
      <c r="J30" s="16">
        <v>3.566518023039764</v>
      </c>
      <c r="K30" s="16">
        <v>4</v>
      </c>
      <c r="L30" s="16">
        <v>7</v>
      </c>
    </row>
    <row r="31" spans="1:12" ht="12.75">
      <c r="A31">
        <f>VLOOKUP($D31,'codigo munic'!$A$1:$B$100,2,0)</f>
        <v>504</v>
      </c>
      <c r="B31">
        <v>504</v>
      </c>
      <c r="C31" s="23">
        <v>60</v>
      </c>
      <c r="D31" s="24" t="s">
        <v>35</v>
      </c>
      <c r="E31" s="16">
        <v>31.668239445074363</v>
      </c>
      <c r="F31" s="16">
        <v>25.97852491162541</v>
      </c>
      <c r="G31" s="16">
        <v>24.90293954520244</v>
      </c>
      <c r="H31" s="16">
        <v>20.133111480865225</v>
      </c>
      <c r="I31" s="16">
        <v>24.90293954520244</v>
      </c>
      <c r="J31" s="16">
        <v>0.016134236850596968</v>
      </c>
      <c r="K31" s="16">
        <v>6</v>
      </c>
      <c r="L31" s="16">
        <v>11</v>
      </c>
    </row>
    <row r="32" spans="1:12" ht="12.75">
      <c r="A32">
        <f>VLOOKUP($D32,'codigo munic'!$A$1:$B$100,2,0)</f>
        <v>507</v>
      </c>
      <c r="B32">
        <v>507</v>
      </c>
      <c r="C32" s="23">
        <v>36</v>
      </c>
      <c r="D32" s="24" t="s">
        <v>36</v>
      </c>
      <c r="E32" s="16">
        <v>29.052941176470604</v>
      </c>
      <c r="F32" s="16">
        <v>27.176470588235293</v>
      </c>
      <c r="G32" s="16">
        <v>2.0408163265306123</v>
      </c>
      <c r="H32" s="16">
        <v>2.0408163265306123</v>
      </c>
      <c r="I32" s="16">
        <v>10.204081632653061</v>
      </c>
      <c r="J32" s="16">
        <v>0.5813953488372093</v>
      </c>
      <c r="K32" s="16">
        <v>8</v>
      </c>
      <c r="L32" s="16">
        <v>3</v>
      </c>
    </row>
    <row r="33" spans="1:12" ht="12.75">
      <c r="A33">
        <f>VLOOKUP($D33,'codigo munic'!$A$1:$B$100,2,0)</f>
        <v>510</v>
      </c>
      <c r="B33">
        <v>510</v>
      </c>
      <c r="C33" s="23">
        <v>2</v>
      </c>
      <c r="D33" s="24" t="s">
        <v>37</v>
      </c>
      <c r="E33" s="16">
        <v>42.376569710757245</v>
      </c>
      <c r="F33" s="16">
        <v>39.54008856028601</v>
      </c>
      <c r="G33" s="16">
        <v>6.508875739644971</v>
      </c>
      <c r="H33" s="16">
        <v>0.08453085376162299</v>
      </c>
      <c r="I33" s="16">
        <v>6.508875739644971</v>
      </c>
      <c r="J33" s="16">
        <v>0.034013605442176874</v>
      </c>
      <c r="K33" s="16">
        <v>6</v>
      </c>
      <c r="L33" s="16">
        <v>6</v>
      </c>
    </row>
    <row r="34" spans="1:12" ht="12.75">
      <c r="A34">
        <f>VLOOKUP($D34,'codigo munic'!$A$1:$B$100,2,0)</f>
        <v>512</v>
      </c>
      <c r="B34">
        <v>512</v>
      </c>
      <c r="C34" s="23">
        <v>33</v>
      </c>
      <c r="D34" s="24" t="s">
        <v>38</v>
      </c>
      <c r="E34" s="16">
        <v>34.40796511627907</v>
      </c>
      <c r="F34" s="16">
        <v>33.47484011627905</v>
      </c>
      <c r="G34" s="16">
        <v>21.74817898022893</v>
      </c>
      <c r="H34" s="16">
        <v>21.74817898022893</v>
      </c>
      <c r="I34" s="16">
        <v>0.1040582726326743</v>
      </c>
      <c r="J34" s="16">
        <v>0.7905832747716093</v>
      </c>
      <c r="K34" s="16">
        <v>10</v>
      </c>
      <c r="L34" s="16">
        <v>8</v>
      </c>
    </row>
    <row r="35" spans="1:12" ht="12.75">
      <c r="A35">
        <f>VLOOKUP($D35,'codigo munic'!$A$1:$B$100,2,0)</f>
        <v>513</v>
      </c>
      <c r="B35">
        <v>513</v>
      </c>
      <c r="C35" s="23">
        <v>17</v>
      </c>
      <c r="D35" s="24" t="s">
        <v>39</v>
      </c>
      <c r="E35" s="16">
        <v>54.860425979915796</v>
      </c>
      <c r="F35" s="16">
        <v>43.86485260770974</v>
      </c>
      <c r="G35" s="16">
        <v>0.10952902519167579</v>
      </c>
      <c r="H35" s="16">
        <v>0.10952902519167579</v>
      </c>
      <c r="I35" s="16">
        <v>33.406352683461115</v>
      </c>
      <c r="J35" s="16">
        <v>0.030175015087507542</v>
      </c>
      <c r="K35" s="16">
        <v>9</v>
      </c>
      <c r="L35" s="16">
        <v>4</v>
      </c>
    </row>
    <row r="36" spans="1:12" ht="12.75">
      <c r="A36">
        <f>VLOOKUP($D36,'codigo munic'!$A$1:$B$100,2,0)</f>
        <v>515</v>
      </c>
      <c r="B36">
        <v>515</v>
      </c>
      <c r="C36" s="23">
        <v>75</v>
      </c>
      <c r="D36" s="24" t="s">
        <v>40</v>
      </c>
      <c r="E36" s="16">
        <v>668.6517142857145</v>
      </c>
      <c r="F36" s="16">
        <v>491.57371428571463</v>
      </c>
      <c r="G36" s="16">
        <v>0.5714285714285714</v>
      </c>
      <c r="H36" s="16">
        <v>0.5714285714285714</v>
      </c>
      <c r="I36" s="16">
        <v>36.72316384180791</v>
      </c>
      <c r="J36" s="16">
        <v>0.228310502283105</v>
      </c>
      <c r="K36" s="16">
        <v>3</v>
      </c>
      <c r="L36" s="16">
        <v>0</v>
      </c>
    </row>
    <row r="37" spans="1:12" ht="12.75">
      <c r="A37">
        <f>VLOOKUP($D37,'codigo munic'!$A$1:$B$100,2,0)</f>
        <v>517</v>
      </c>
      <c r="B37">
        <v>517</v>
      </c>
      <c r="C37" s="23">
        <v>10</v>
      </c>
      <c r="D37" s="24" t="s">
        <v>41</v>
      </c>
      <c r="E37" s="16">
        <v>77.14636363636363</v>
      </c>
      <c r="F37" s="16">
        <v>203.1001295001296</v>
      </c>
      <c r="G37" s="16">
        <v>12.041884816753926</v>
      </c>
      <c r="H37" s="16">
        <v>12.041884816753926</v>
      </c>
      <c r="I37" s="16">
        <v>24.607329842931936</v>
      </c>
      <c r="J37" s="16">
        <v>3.7330051570557963</v>
      </c>
      <c r="K37" s="16">
        <v>8</v>
      </c>
      <c r="L37" s="16">
        <v>16</v>
      </c>
    </row>
    <row r="38" spans="1:12" ht="12.75">
      <c r="A38">
        <f>VLOOKUP($D38,'codigo munic'!$A$1:$B$100,2,0)</f>
        <v>519</v>
      </c>
      <c r="B38">
        <v>519</v>
      </c>
      <c r="C38" s="23">
        <v>47</v>
      </c>
      <c r="D38" s="24" t="s">
        <v>42</v>
      </c>
      <c r="E38" s="16">
        <v>164.96460606060603</v>
      </c>
      <c r="F38" s="16">
        <v>181.72606060606054</v>
      </c>
      <c r="G38" s="16">
        <v>21.21212121212121</v>
      </c>
      <c r="H38" s="16">
        <v>11.11111111111111</v>
      </c>
      <c r="I38" s="16">
        <v>11.11111111111111</v>
      </c>
      <c r="J38" s="16">
        <v>0.3184713375796178</v>
      </c>
      <c r="K38" s="16">
        <v>6</v>
      </c>
      <c r="L38" s="16">
        <v>18</v>
      </c>
    </row>
    <row r="39" spans="1:12" ht="12.75">
      <c r="A39">
        <f>VLOOKUP($D39,'codigo munic'!$A$1:$B$100,2,0)</f>
        <v>521</v>
      </c>
      <c r="B39">
        <v>521</v>
      </c>
      <c r="C39" s="23">
        <v>6</v>
      </c>
      <c r="D39" s="24" t="s">
        <v>43</v>
      </c>
      <c r="E39" s="16">
        <v>166.70697435897432</v>
      </c>
      <c r="F39" s="16">
        <v>152.97897435897428</v>
      </c>
      <c r="G39" s="16">
        <v>33.333333333333336</v>
      </c>
      <c r="H39" s="16">
        <v>9.473684210526315</v>
      </c>
      <c r="I39" s="16">
        <v>1.075268817204301</v>
      </c>
      <c r="J39" s="16">
        <v>0.3105590062111801</v>
      </c>
      <c r="K39" s="16">
        <v>7</v>
      </c>
      <c r="L39" s="16">
        <v>8</v>
      </c>
    </row>
    <row r="40" spans="1:12" ht="12.75">
      <c r="A40">
        <f>VLOOKUP($D40,'codigo munic'!$A$1:$B$100,2,0)</f>
        <v>522</v>
      </c>
      <c r="B40">
        <v>522</v>
      </c>
      <c r="C40" s="23">
        <v>71</v>
      </c>
      <c r="D40" s="24" t="s">
        <v>44</v>
      </c>
      <c r="E40" s="16">
        <v>43.49454545454545</v>
      </c>
      <c r="F40" s="16">
        <v>272.6212121212121</v>
      </c>
      <c r="G40" s="16">
        <v>20.54176072234763</v>
      </c>
      <c r="H40" s="16">
        <v>13.769751693002258</v>
      </c>
      <c r="I40" s="16">
        <v>36.62921348314607</v>
      </c>
      <c r="J40" s="16">
        <v>0.09208103130755065</v>
      </c>
      <c r="K40" s="16">
        <v>6</v>
      </c>
      <c r="L40" s="16">
        <v>3</v>
      </c>
    </row>
    <row r="41" spans="1:12" ht="12.75">
      <c r="A41">
        <f>VLOOKUP($D41,'codigo munic'!$A$1:$B$100,2,0)</f>
        <v>601</v>
      </c>
      <c r="B41">
        <v>601</v>
      </c>
      <c r="C41" s="23">
        <v>27</v>
      </c>
      <c r="D41" s="24" t="s">
        <v>45</v>
      </c>
      <c r="E41" s="16">
        <v>30.413784035135354</v>
      </c>
      <c r="F41" s="16">
        <v>18.168050157744155</v>
      </c>
      <c r="G41" s="16">
        <v>5.832768871829608</v>
      </c>
      <c r="H41" s="16">
        <v>0.007525020693806908</v>
      </c>
      <c r="I41" s="16">
        <v>8.751599066897434</v>
      </c>
      <c r="J41" s="16">
        <v>2.4983462709297117</v>
      </c>
      <c r="K41" s="16">
        <v>6</v>
      </c>
      <c r="L41" s="16">
        <v>40</v>
      </c>
    </row>
    <row r="42" spans="1:12" ht="12.75">
      <c r="A42">
        <f>VLOOKUP($D42,'codigo munic'!$A$1:$B$100,2,0)</f>
        <v>602</v>
      </c>
      <c r="B42">
        <v>602</v>
      </c>
      <c r="C42" s="23">
        <v>56</v>
      </c>
      <c r="D42" s="24" t="s">
        <v>46</v>
      </c>
      <c r="E42" s="16">
        <v>74.91961904761907</v>
      </c>
      <c r="F42" s="16">
        <v>77.78449404761905</v>
      </c>
      <c r="G42" s="16">
        <v>5.7119871279163315</v>
      </c>
      <c r="H42" s="16">
        <v>0.08045052292839903</v>
      </c>
      <c r="I42" s="16">
        <v>17.135961383748995</v>
      </c>
      <c r="J42" s="16">
        <v>2.721347093970667</v>
      </c>
      <c r="K42" s="16">
        <v>6</v>
      </c>
      <c r="L42" s="16">
        <v>10</v>
      </c>
    </row>
    <row r="43" spans="1:12" ht="12.75">
      <c r="A43">
        <f>VLOOKUP($D43,'codigo munic'!$A$1:$B$100,2,0)</f>
        <v>603</v>
      </c>
      <c r="B43">
        <v>603</v>
      </c>
      <c r="C43" s="23">
        <v>41</v>
      </c>
      <c r="D43" s="24" t="s">
        <v>47</v>
      </c>
      <c r="E43" s="16">
        <v>99.645040701498</v>
      </c>
      <c r="F43" s="16">
        <v>52.05058019729631</v>
      </c>
      <c r="G43" s="16">
        <v>0.02594033722438392</v>
      </c>
      <c r="H43" s="16">
        <v>0.02594033722438392</v>
      </c>
      <c r="I43" s="16">
        <v>39.68336361276927</v>
      </c>
      <c r="J43" s="16">
        <v>3.8771095160831988</v>
      </c>
      <c r="K43" s="16">
        <v>8</v>
      </c>
      <c r="L43" s="16">
        <v>0</v>
      </c>
    </row>
    <row r="44" spans="1:12" ht="12.75">
      <c r="A44">
        <f>VLOOKUP($D44,'codigo munic'!$A$1:$B$100,2,0)</f>
        <v>604</v>
      </c>
      <c r="B44">
        <v>604</v>
      </c>
      <c r="C44" s="23">
        <v>48</v>
      </c>
      <c r="D44" s="24" t="s">
        <v>48</v>
      </c>
      <c r="E44" s="16">
        <v>34.41372937293732</v>
      </c>
      <c r="F44" s="16">
        <v>32.23823432343236</v>
      </c>
      <c r="G44" s="16">
        <v>3.7567084078711988</v>
      </c>
      <c r="H44" s="16">
        <v>0.17889087656529518</v>
      </c>
      <c r="I44" s="16">
        <v>34.16815742397138</v>
      </c>
      <c r="J44" s="16">
        <v>0.0591016548463357</v>
      </c>
      <c r="K44" s="16">
        <v>5</v>
      </c>
      <c r="L44" s="16">
        <v>7</v>
      </c>
    </row>
    <row r="45" spans="1:12" ht="12.75">
      <c r="A45">
        <f>VLOOKUP($D45,'codigo munic'!$A$1:$B$100,2,0)</f>
        <v>605</v>
      </c>
      <c r="B45">
        <v>605</v>
      </c>
      <c r="C45" s="23">
        <v>12</v>
      </c>
      <c r="D45" s="24" t="s">
        <v>49</v>
      </c>
      <c r="E45" s="16">
        <v>122.62681444991796</v>
      </c>
      <c r="F45" s="16">
        <v>129.8795155993433</v>
      </c>
      <c r="G45" s="16">
        <v>28.660260033917467</v>
      </c>
      <c r="H45" s="16">
        <v>14.301865460712266</v>
      </c>
      <c r="I45" s="16">
        <v>14.301865460712266</v>
      </c>
      <c r="J45" s="16">
        <v>0.02610966057441253</v>
      </c>
      <c r="K45" s="16">
        <v>5</v>
      </c>
      <c r="L45" s="16">
        <v>2</v>
      </c>
    </row>
    <row r="46" spans="1:12" ht="12.75">
      <c r="A46">
        <f>VLOOKUP($D46,'codigo munic'!$A$1:$B$100,2,0)</f>
        <v>606</v>
      </c>
      <c r="B46">
        <v>606</v>
      </c>
      <c r="C46" s="23">
        <v>63</v>
      </c>
      <c r="D46" s="24" t="s">
        <v>50</v>
      </c>
      <c r="E46" s="16">
        <v>120.05667792792796</v>
      </c>
      <c r="F46" s="16">
        <v>61.73116852146266</v>
      </c>
      <c r="G46" s="16">
        <v>9.849871841816185</v>
      </c>
      <c r="H46" s="16">
        <v>6.192744595089777</v>
      </c>
      <c r="I46" s="16">
        <v>49.50531330157567</v>
      </c>
      <c r="J46" s="16">
        <v>5.3480159836446495</v>
      </c>
      <c r="K46" s="16">
        <v>9</v>
      </c>
      <c r="L46" s="16">
        <v>6</v>
      </c>
    </row>
    <row r="47" spans="1:12" ht="12.75">
      <c r="A47">
        <f>VLOOKUP($D47,'codigo munic'!$A$1:$B$100,2,0)</f>
        <v>607</v>
      </c>
      <c r="B47">
        <v>607</v>
      </c>
      <c r="C47" s="23">
        <v>26</v>
      </c>
      <c r="D47" s="24" t="s">
        <v>51</v>
      </c>
      <c r="E47" s="16">
        <v>86.99</v>
      </c>
      <c r="F47" s="16">
        <v>73.08333333333333</v>
      </c>
      <c r="G47" s="16">
        <v>2.7027027027027026</v>
      </c>
      <c r="H47" s="16">
        <v>2.7027027027027026</v>
      </c>
      <c r="I47" s="16">
        <v>28.205128205128204</v>
      </c>
      <c r="J47" s="16">
        <v>6.175595238095238</v>
      </c>
      <c r="K47" s="16">
        <v>5</v>
      </c>
      <c r="L47" s="16">
        <v>6</v>
      </c>
    </row>
    <row r="48" spans="1:12" ht="12.75">
      <c r="A48">
        <f>VLOOKUP($D48,'codigo munic'!$A$1:$B$100,2,0)</f>
        <v>608</v>
      </c>
      <c r="B48">
        <v>608</v>
      </c>
      <c r="C48" s="23">
        <v>24</v>
      </c>
      <c r="D48" s="24" t="s">
        <v>52</v>
      </c>
      <c r="E48" s="16">
        <v>34.773366174055845</v>
      </c>
      <c r="F48" s="16">
        <v>90.57492163009411</v>
      </c>
      <c r="G48" s="16">
        <v>14.563106796116505</v>
      </c>
      <c r="H48" s="16">
        <v>14.563106796116505</v>
      </c>
      <c r="I48" s="16">
        <v>0.32362459546925565</v>
      </c>
      <c r="J48" s="16">
        <v>0.1278772378516624</v>
      </c>
      <c r="K48" s="16">
        <v>5</v>
      </c>
      <c r="L48" s="16">
        <v>14</v>
      </c>
    </row>
    <row r="49" spans="1:12" ht="12.75">
      <c r="A49">
        <f>VLOOKUP($D49,'codigo munic'!$A$1:$B$100,2,0)</f>
        <v>609</v>
      </c>
      <c r="B49">
        <v>609</v>
      </c>
      <c r="C49" s="23">
        <v>25</v>
      </c>
      <c r="D49" s="24" t="s">
        <v>53</v>
      </c>
      <c r="E49" s="16">
        <v>91.41120682210713</v>
      </c>
      <c r="F49" s="16">
        <v>53.49359240069087</v>
      </c>
      <c r="G49" s="16">
        <v>21.3253436728939</v>
      </c>
      <c r="H49" s="16">
        <v>9.834332040888262</v>
      </c>
      <c r="I49" s="16">
        <v>11.534391534391535</v>
      </c>
      <c r="J49" s="16">
        <v>0.013458950201884253</v>
      </c>
      <c r="K49" s="16">
        <v>5</v>
      </c>
      <c r="L49" s="16">
        <v>16</v>
      </c>
    </row>
    <row r="50" spans="1:12" ht="12.75">
      <c r="A50">
        <f>VLOOKUP($D50,'codigo munic'!$A$1:$B$100,2,0)</f>
        <v>610</v>
      </c>
      <c r="B50">
        <v>610</v>
      </c>
      <c r="C50" s="23">
        <v>23</v>
      </c>
      <c r="D50" s="24" t="s">
        <v>54</v>
      </c>
      <c r="E50" s="16">
        <v>94.20292546385159</v>
      </c>
      <c r="F50" s="16">
        <v>50.571367790878355</v>
      </c>
      <c r="G50" s="16">
        <v>16.628281897742976</v>
      </c>
      <c r="H50" s="16">
        <v>0.046061722708429294</v>
      </c>
      <c r="I50" s="16">
        <v>20.589590050667894</v>
      </c>
      <c r="J50" s="16">
        <v>0.01151808339092375</v>
      </c>
      <c r="K50" s="16">
        <v>5</v>
      </c>
      <c r="L50" s="16">
        <v>16</v>
      </c>
    </row>
    <row r="51" spans="1:12" ht="12.75">
      <c r="A51">
        <f>VLOOKUP($D51,'codigo munic'!$A$1:$B$100,2,0)</f>
        <v>611</v>
      </c>
      <c r="B51">
        <v>611</v>
      </c>
      <c r="C51" s="23">
        <v>70</v>
      </c>
      <c r="D51" s="24" t="s">
        <v>55</v>
      </c>
      <c r="E51" s="16">
        <v>165.1799350649351</v>
      </c>
      <c r="F51" s="16">
        <v>115.68969696969702</v>
      </c>
      <c r="G51" s="16">
        <v>0.5347593582887701</v>
      </c>
      <c r="H51" s="16">
        <v>0.5347593582887701</v>
      </c>
      <c r="I51" s="16">
        <v>8.02139037433155</v>
      </c>
      <c r="J51" s="16">
        <v>0.20080321285140562</v>
      </c>
      <c r="K51" s="16">
        <v>5</v>
      </c>
      <c r="L51" s="16">
        <v>9</v>
      </c>
    </row>
    <row r="52" spans="1:12" ht="12.75">
      <c r="A52">
        <f>VLOOKUP($D52,'codigo munic'!$A$1:$B$100,2,0)</f>
        <v>612</v>
      </c>
      <c r="B52">
        <v>612</v>
      </c>
      <c r="C52" s="23">
        <v>94</v>
      </c>
      <c r="D52" s="24" t="s">
        <v>56</v>
      </c>
      <c r="E52" s="16">
        <v>37.10024193548387</v>
      </c>
      <c r="F52" s="16">
        <v>85.09193548387097</v>
      </c>
      <c r="G52" s="16">
        <v>0.7299270072992701</v>
      </c>
      <c r="H52" s="16">
        <v>0.7299270072992701</v>
      </c>
      <c r="I52" s="16">
        <v>17.037037037037038</v>
      </c>
      <c r="J52" s="16">
        <v>0.11467889908256881</v>
      </c>
      <c r="K52" s="16">
        <v>3</v>
      </c>
      <c r="L52" s="16">
        <v>2</v>
      </c>
    </row>
    <row r="53" spans="1:12" ht="12.75">
      <c r="A53">
        <f>VLOOKUP($D53,'codigo munic'!$A$1:$B$100,2,0)</f>
        <v>614</v>
      </c>
      <c r="B53">
        <v>614</v>
      </c>
      <c r="C53" s="23">
        <v>51</v>
      </c>
      <c r="D53" s="24" t="s">
        <v>57</v>
      </c>
      <c r="E53" s="16">
        <v>56.03042285714288</v>
      </c>
      <c r="F53" s="16">
        <v>46.096005714285745</v>
      </c>
      <c r="G53" s="16">
        <v>0.08163265306122448</v>
      </c>
      <c r="H53" s="16">
        <v>0.08163265306122448</v>
      </c>
      <c r="I53" s="16">
        <v>0.08163265306122448</v>
      </c>
      <c r="J53" s="16">
        <v>0.026001040041601663</v>
      </c>
      <c r="K53" s="16">
        <v>8</v>
      </c>
      <c r="L53" s="16">
        <v>4</v>
      </c>
    </row>
    <row r="54" spans="1:12" ht="12.75">
      <c r="A54">
        <f>VLOOKUP($D54,'codigo munic'!$A$1:$B$100,2,0)</f>
        <v>615</v>
      </c>
      <c r="B54">
        <v>615</v>
      </c>
      <c r="C54" s="23">
        <v>84</v>
      </c>
      <c r="D54" s="24" t="s">
        <v>58</v>
      </c>
      <c r="E54" s="16">
        <v>46.44624321556581</v>
      </c>
      <c r="F54" s="16">
        <v>39.90416026625705</v>
      </c>
      <c r="G54" s="16">
        <v>20.79089275014979</v>
      </c>
      <c r="H54" s="16">
        <v>0.059988002399520096</v>
      </c>
      <c r="I54" s="16">
        <v>0.059988002399520096</v>
      </c>
      <c r="J54" s="16">
        <v>0.7079318013343218</v>
      </c>
      <c r="K54" s="16">
        <v>4</v>
      </c>
      <c r="L54" s="16">
        <v>7</v>
      </c>
    </row>
    <row r="55" spans="1:12" ht="12.75">
      <c r="A55">
        <f>VLOOKUP($D55,'codigo munic'!$A$1:$B$100,2,0)</f>
        <v>616</v>
      </c>
      <c r="B55">
        <v>616</v>
      </c>
      <c r="C55" s="23">
        <v>20</v>
      </c>
      <c r="D55" s="24" t="s">
        <v>59</v>
      </c>
      <c r="E55" s="16">
        <v>118.79057142857131</v>
      </c>
      <c r="F55" s="16">
        <v>317.6171428571429</v>
      </c>
      <c r="G55" s="16">
        <v>30.96446700507614</v>
      </c>
      <c r="H55" s="16">
        <v>30.96446700507614</v>
      </c>
      <c r="I55" s="16">
        <v>0.5128205128205128</v>
      </c>
      <c r="J55" s="16">
        <v>0.16129032258064516</v>
      </c>
      <c r="K55" s="16">
        <v>5</v>
      </c>
      <c r="L55" s="16">
        <v>3</v>
      </c>
    </row>
    <row r="56" spans="1:12" ht="12.75">
      <c r="A56">
        <f>VLOOKUP($D56,'codigo munic'!$A$1:$B$100,2,0)</f>
        <v>617</v>
      </c>
      <c r="B56">
        <v>617</v>
      </c>
      <c r="C56" s="23">
        <v>97</v>
      </c>
      <c r="D56" s="24" t="s">
        <v>60</v>
      </c>
      <c r="E56" s="16">
        <v>25.871778801843345</v>
      </c>
      <c r="F56" s="16">
        <v>68.4860829493088</v>
      </c>
      <c r="G56" s="16">
        <v>21.29032258064516</v>
      </c>
      <c r="H56" s="16">
        <v>21.29032258064516</v>
      </c>
      <c r="I56" s="16">
        <v>0.6451612903225806</v>
      </c>
      <c r="J56" s="16">
        <v>5.300139599813874</v>
      </c>
      <c r="K56" s="16">
        <v>5</v>
      </c>
      <c r="L56" s="16">
        <v>8</v>
      </c>
    </row>
    <row r="57" spans="1:12" ht="12.75">
      <c r="A57">
        <f>VLOOKUP($D57,'codigo munic'!$A$1:$B$100,2,0)</f>
        <v>618</v>
      </c>
      <c r="B57">
        <v>618</v>
      </c>
      <c r="C57" s="23">
        <v>31</v>
      </c>
      <c r="D57" s="24" t="s">
        <v>61</v>
      </c>
      <c r="E57" s="16">
        <v>117.2828894927537</v>
      </c>
      <c r="F57" s="16">
        <v>95.2283540372671</v>
      </c>
      <c r="G57" s="16">
        <v>13.043478260869565</v>
      </c>
      <c r="H57" s="16">
        <v>0.018828845791752966</v>
      </c>
      <c r="I57" s="16">
        <v>1.7887403502165318</v>
      </c>
      <c r="J57" s="16">
        <v>1.062254674825976</v>
      </c>
      <c r="K57" s="16">
        <v>4</v>
      </c>
      <c r="L57" s="16">
        <v>0</v>
      </c>
    </row>
    <row r="58" spans="1:12" ht="12.75">
      <c r="A58">
        <f>VLOOKUP($D58,'codigo munic'!$A$1:$B$100,2,0)</f>
        <v>619</v>
      </c>
      <c r="B58">
        <v>619</v>
      </c>
      <c r="C58" s="23">
        <v>83</v>
      </c>
      <c r="D58" s="24" t="s">
        <v>62</v>
      </c>
      <c r="E58" s="16">
        <v>230.00177142857123</v>
      </c>
      <c r="F58" s="16">
        <v>192.8688095238094</v>
      </c>
      <c r="G58" s="16">
        <v>18.141870684243564</v>
      </c>
      <c r="H58" s="16">
        <v>18.141870684243564</v>
      </c>
      <c r="I58" s="16">
        <v>9.113764927718416</v>
      </c>
      <c r="J58" s="16">
        <v>0.02422480620155039</v>
      </c>
      <c r="K58" s="16">
        <v>7</v>
      </c>
      <c r="L58" s="16">
        <v>4</v>
      </c>
    </row>
    <row r="59" spans="1:12" ht="12.75">
      <c r="A59">
        <f>VLOOKUP($D59,'codigo munic'!$A$1:$B$100,2,0)</f>
        <v>701</v>
      </c>
      <c r="B59">
        <v>701</v>
      </c>
      <c r="C59" s="23">
        <v>44</v>
      </c>
      <c r="D59" s="24" t="s">
        <v>63</v>
      </c>
      <c r="E59" s="16">
        <v>32.585196474476675</v>
      </c>
      <c r="F59" s="16">
        <v>27.190965846492837</v>
      </c>
      <c r="G59" s="16">
        <v>23.313828149060672</v>
      </c>
      <c r="H59" s="16">
        <v>11.672312904219279</v>
      </c>
      <c r="I59" s="16">
        <v>0.8931321219587312</v>
      </c>
      <c r="J59" s="16">
        <v>0.018818216033120023</v>
      </c>
      <c r="K59" s="16">
        <v>5</v>
      </c>
      <c r="L59" s="16">
        <v>20</v>
      </c>
    </row>
    <row r="60" spans="1:12" ht="12.75">
      <c r="A60">
        <f>VLOOKUP($D60,'codigo munic'!$A$1:$B$100,2,0)</f>
        <v>703</v>
      </c>
      <c r="B60">
        <v>703</v>
      </c>
      <c r="C60" s="23">
        <v>8</v>
      </c>
      <c r="D60" s="24" t="s">
        <v>64</v>
      </c>
      <c r="E60" s="16">
        <v>28.5190311418685</v>
      </c>
      <c r="F60" s="16">
        <v>25.778546712802758</v>
      </c>
      <c r="G60" s="16">
        <v>13.846153846153847</v>
      </c>
      <c r="H60" s="16">
        <v>1.5384615384615385</v>
      </c>
      <c r="I60" s="16">
        <v>26.153846153846153</v>
      </c>
      <c r="J60" s="16">
        <v>0.746268656716418</v>
      </c>
      <c r="K60" s="16">
        <v>6</v>
      </c>
      <c r="L60" s="16">
        <v>6</v>
      </c>
    </row>
    <row r="61" spans="1:12" ht="12.75">
      <c r="A61">
        <f>VLOOKUP($D61,'codigo munic'!$A$1:$B$100,2,0)</f>
        <v>710</v>
      </c>
      <c r="B61">
        <v>710</v>
      </c>
      <c r="C61" s="23">
        <v>67</v>
      </c>
      <c r="D61" s="24" t="s">
        <v>65</v>
      </c>
      <c r="E61" s="16">
        <v>183.00756756756775</v>
      </c>
      <c r="F61" s="16">
        <v>172.93513513513528</v>
      </c>
      <c r="G61" s="16">
        <v>21.73913043478261</v>
      </c>
      <c r="H61" s="16">
        <v>21.73913043478261</v>
      </c>
      <c r="I61" s="16">
        <v>21.73913043478261</v>
      </c>
      <c r="J61" s="16">
        <v>3.575450450450452</v>
      </c>
      <c r="K61" s="16">
        <v>3</v>
      </c>
      <c r="L61" s="16">
        <v>5</v>
      </c>
    </row>
    <row r="62" spans="1:12" ht="12.75">
      <c r="A62">
        <f>VLOOKUP($D62,'codigo munic'!$A$1:$B$100,2,0)</f>
        <v>711</v>
      </c>
      <c r="B62">
        <v>711</v>
      </c>
      <c r="C62" s="23">
        <v>28</v>
      </c>
      <c r="D62" s="24" t="s">
        <v>66</v>
      </c>
      <c r="E62" s="16">
        <v>121.26412500000008</v>
      </c>
      <c r="F62" s="16">
        <v>92.06041666666668</v>
      </c>
      <c r="G62" s="16">
        <v>10.880829015544041</v>
      </c>
      <c r="H62" s="16">
        <v>0.5128205128205128</v>
      </c>
      <c r="I62" s="16">
        <v>10.880829015544041</v>
      </c>
      <c r="J62" s="16">
        <v>0.18450184501845018</v>
      </c>
      <c r="K62" s="16">
        <v>5</v>
      </c>
      <c r="L62" s="16">
        <v>4</v>
      </c>
    </row>
    <row r="63" spans="1:12" ht="12.75">
      <c r="A63">
        <f>VLOOKUP($D63,'codigo munic'!$A$1:$B$100,2,0)</f>
        <v>715</v>
      </c>
      <c r="B63">
        <v>715</v>
      </c>
      <c r="C63" s="23">
        <v>34</v>
      </c>
      <c r="D63" s="24" t="s">
        <v>67</v>
      </c>
      <c r="E63" s="16">
        <v>41.2758333333333</v>
      </c>
      <c r="F63" s="16">
        <v>89.30833333333328</v>
      </c>
      <c r="G63" s="16">
        <v>0.30959752321981426</v>
      </c>
      <c r="H63" s="16">
        <v>0.30959752321981426</v>
      </c>
      <c r="I63" s="16">
        <v>0.30959752321981426</v>
      </c>
      <c r="J63" s="16">
        <v>0.5540581012279123</v>
      </c>
      <c r="K63" s="16">
        <v>5</v>
      </c>
      <c r="L63" s="16">
        <v>8</v>
      </c>
    </row>
    <row r="64" spans="1:12" ht="12.75">
      <c r="A64">
        <f>VLOOKUP($D64,'codigo munic'!$A$1:$B$100,2,0)</f>
        <v>801</v>
      </c>
      <c r="B64">
        <v>801</v>
      </c>
      <c r="C64" s="23">
        <v>100</v>
      </c>
      <c r="D64" s="24" t="s">
        <v>68</v>
      </c>
      <c r="E64" s="16">
        <v>43.724851994851996</v>
      </c>
      <c r="F64" s="16">
        <v>36.54589446589447</v>
      </c>
      <c r="G64" s="16">
        <v>0.06514657980456026</v>
      </c>
      <c r="H64" s="16">
        <v>0.06514657980456026</v>
      </c>
      <c r="I64" s="16">
        <v>19.478827361563518</v>
      </c>
      <c r="J64" s="16">
        <v>10.974919938735729</v>
      </c>
      <c r="K64" s="16">
        <v>4</v>
      </c>
      <c r="L64" s="16">
        <v>7</v>
      </c>
    </row>
    <row r="65" spans="1:12" ht="12.75">
      <c r="A65">
        <f>VLOOKUP($D65,'codigo munic'!$A$1:$B$100,2,0)</f>
        <v>803</v>
      </c>
      <c r="B65">
        <v>803</v>
      </c>
      <c r="C65" s="23">
        <v>9</v>
      </c>
      <c r="D65" s="24" t="s">
        <v>69</v>
      </c>
      <c r="E65" s="16">
        <v>25.445964912280704</v>
      </c>
      <c r="F65" s="16">
        <v>66.43157894736842</v>
      </c>
      <c r="G65" s="16">
        <v>0.44052863436123346</v>
      </c>
      <c r="H65" s="16">
        <v>0.44052863436123346</v>
      </c>
      <c r="I65" s="16">
        <v>0.44052863436123346</v>
      </c>
      <c r="J65" s="16">
        <v>0.08695652173913043</v>
      </c>
      <c r="K65" s="16">
        <v>3</v>
      </c>
      <c r="L65" s="16">
        <v>10</v>
      </c>
    </row>
    <row r="66" spans="1:12" ht="12.75">
      <c r="A66">
        <f>VLOOKUP($D66,'codigo munic'!$A$1:$B$100,2,0)</f>
        <v>806</v>
      </c>
      <c r="B66">
        <v>806</v>
      </c>
      <c r="C66" s="23">
        <v>66</v>
      </c>
      <c r="D66" s="24" t="s">
        <v>70</v>
      </c>
      <c r="E66" s="16">
        <v>14.585854368932038</v>
      </c>
      <c r="F66" s="16">
        <v>37.00944983818771</v>
      </c>
      <c r="G66" s="16">
        <v>0.31746031746031744</v>
      </c>
      <c r="H66" s="16">
        <v>0.31746031746031744</v>
      </c>
      <c r="I66" s="16">
        <v>60</v>
      </c>
      <c r="J66" s="16">
        <v>2.821407795229786</v>
      </c>
      <c r="K66" s="16">
        <v>8</v>
      </c>
      <c r="L66" s="16">
        <v>3</v>
      </c>
    </row>
    <row r="67" spans="1:12" ht="12.75">
      <c r="A67">
        <f>VLOOKUP($D67,'codigo munic'!$A$1:$B$100,2,0)</f>
        <v>811</v>
      </c>
      <c r="B67">
        <v>811</v>
      </c>
      <c r="C67" s="23">
        <v>61</v>
      </c>
      <c r="D67" s="24" t="s">
        <v>71</v>
      </c>
      <c r="E67" s="16">
        <v>264.2197142857143</v>
      </c>
      <c r="F67" s="16">
        <v>648.6114285714287</v>
      </c>
      <c r="G67" s="16">
        <v>22.580645161290324</v>
      </c>
      <c r="H67" s="16">
        <v>11.11111111111111</v>
      </c>
      <c r="I67" s="16">
        <v>11.11111111111111</v>
      </c>
      <c r="J67" s="16">
        <v>0.16666666666666666</v>
      </c>
      <c r="K67" s="16">
        <v>5</v>
      </c>
      <c r="L67" s="16">
        <v>4</v>
      </c>
    </row>
    <row r="68" spans="1:12" ht="12.75">
      <c r="A68">
        <f>VLOOKUP($D68,'codigo munic'!$A$1:$B$100,2,0)</f>
        <v>814</v>
      </c>
      <c r="B68">
        <v>814</v>
      </c>
      <c r="C68" s="23">
        <v>81</v>
      </c>
      <c r="D68" s="24" t="s">
        <v>72</v>
      </c>
      <c r="E68" s="16">
        <v>11.89821297082979</v>
      </c>
      <c r="F68" s="16">
        <v>27.72967997734353</v>
      </c>
      <c r="G68" s="16">
        <v>6.10079575596817</v>
      </c>
      <c r="H68" s="16">
        <v>6.10079575596817</v>
      </c>
      <c r="I68" s="16">
        <v>23.607427055702917</v>
      </c>
      <c r="J68" s="16">
        <v>6.227529532614278</v>
      </c>
      <c r="K68" s="16">
        <v>5</v>
      </c>
      <c r="L68" s="16">
        <v>8</v>
      </c>
    </row>
    <row r="69" spans="1:12" ht="12.75">
      <c r="A69">
        <f>VLOOKUP($D69,'codigo munic'!$A$1:$B$100,2,0)</f>
        <v>815</v>
      </c>
      <c r="B69">
        <v>815</v>
      </c>
      <c r="C69" s="23">
        <v>82</v>
      </c>
      <c r="D69" s="24" t="s">
        <v>73</v>
      </c>
      <c r="E69" s="16">
        <v>44.19757936507936</v>
      </c>
      <c r="F69" s="16">
        <v>113.46984126984124</v>
      </c>
      <c r="G69" s="16">
        <v>0.31545741324921134</v>
      </c>
      <c r="H69" s="16">
        <v>0.31545741324921134</v>
      </c>
      <c r="I69" s="16">
        <v>20.37617554858934</v>
      </c>
      <c r="J69" s="16">
        <v>0.09900990099009901</v>
      </c>
      <c r="K69" s="16">
        <v>6</v>
      </c>
      <c r="L69" s="16">
        <v>16</v>
      </c>
    </row>
    <row r="70" spans="1:12" ht="12.75">
      <c r="A70">
        <f>VLOOKUP($D70,'codigo munic'!$A$1:$B$100,2,0)</f>
        <v>817</v>
      </c>
      <c r="B70">
        <v>817</v>
      </c>
      <c r="C70" s="23">
        <v>4</v>
      </c>
      <c r="D70" s="24" t="s">
        <v>74</v>
      </c>
      <c r="E70" s="16">
        <v>58.99486666666665</v>
      </c>
      <c r="F70" s="16">
        <v>146.05644444444442</v>
      </c>
      <c r="G70" s="16">
        <v>11.439114391143912</v>
      </c>
      <c r="H70" s="16">
        <v>0.36900369003690037</v>
      </c>
      <c r="I70" s="16">
        <v>22.509225092250922</v>
      </c>
      <c r="J70" s="16">
        <v>3.943877551020408</v>
      </c>
      <c r="K70" s="16">
        <v>4</v>
      </c>
      <c r="L70" s="16">
        <v>7</v>
      </c>
    </row>
    <row r="71" spans="1:12" ht="12.75">
      <c r="A71">
        <f>VLOOKUP($D71,'codigo munic'!$A$1:$B$100,2,0)</f>
        <v>821</v>
      </c>
      <c r="B71">
        <v>821</v>
      </c>
      <c r="C71" s="23">
        <v>65</v>
      </c>
      <c r="D71" s="24" t="s">
        <v>75</v>
      </c>
      <c r="E71" s="16">
        <v>68.29606765327692</v>
      </c>
      <c r="F71" s="16">
        <v>68.68651411515975</v>
      </c>
      <c r="G71" s="16">
        <v>12.618724559023066</v>
      </c>
      <c r="H71" s="16">
        <v>0.13568521031207598</v>
      </c>
      <c r="I71" s="16">
        <v>1.492537313432836</v>
      </c>
      <c r="J71" s="16">
        <v>0.7256949777299952</v>
      </c>
      <c r="K71" s="16">
        <v>5</v>
      </c>
      <c r="L71" s="16">
        <v>7</v>
      </c>
    </row>
    <row r="72" spans="1:12" ht="12.75">
      <c r="A72">
        <f>VLOOKUP($D72,'codigo munic'!$A$1:$B$100,2,0)</f>
        <v>901</v>
      </c>
      <c r="B72">
        <v>901</v>
      </c>
      <c r="C72" s="23">
        <v>55</v>
      </c>
      <c r="D72" s="24" t="s">
        <v>76</v>
      </c>
      <c r="E72" s="16">
        <v>21.4765873015873</v>
      </c>
      <c r="F72" s="16">
        <v>21.16416666666666</v>
      </c>
      <c r="G72" s="16">
        <v>2.2538552787663106</v>
      </c>
      <c r="H72" s="16">
        <v>0.11862396204033215</v>
      </c>
      <c r="I72" s="16">
        <v>0.11862396204033215</v>
      </c>
      <c r="J72" s="16">
        <v>0.03779289493575208</v>
      </c>
      <c r="K72" s="16">
        <v>6</v>
      </c>
      <c r="L72" s="16">
        <v>3</v>
      </c>
    </row>
    <row r="73" spans="1:12" ht="12.75">
      <c r="A73">
        <f>VLOOKUP($D73,'codigo munic'!$A$1:$B$100,2,0)</f>
        <v>905</v>
      </c>
      <c r="B73">
        <v>905</v>
      </c>
      <c r="C73" s="23">
        <v>32</v>
      </c>
      <c r="D73" s="24" t="s">
        <v>77</v>
      </c>
      <c r="E73" s="16">
        <v>28.472585499316008</v>
      </c>
      <c r="F73" s="16">
        <v>28.11296853625171</v>
      </c>
      <c r="G73" s="16">
        <v>0.2012072434607646</v>
      </c>
      <c r="H73" s="16">
        <v>0.2012072434607646</v>
      </c>
      <c r="I73" s="16">
        <v>3.420523138832998</v>
      </c>
      <c r="J73" s="16">
        <v>0.05500550055005497</v>
      </c>
      <c r="K73" s="16">
        <v>5</v>
      </c>
      <c r="L73" s="16">
        <v>16</v>
      </c>
    </row>
    <row r="74" spans="1:12" ht="12.75">
      <c r="A74">
        <f>VLOOKUP($D74,'codigo munic'!$A$1:$B$100,2,0)</f>
        <v>1001</v>
      </c>
      <c r="B74">
        <v>1001</v>
      </c>
      <c r="C74" s="23">
        <v>87</v>
      </c>
      <c r="D74" s="24" t="s">
        <v>78</v>
      </c>
      <c r="E74" s="16">
        <v>41.15441379310345</v>
      </c>
      <c r="F74" s="16">
        <v>34.101425287356314</v>
      </c>
      <c r="G74" s="16">
        <v>9.703145768719539</v>
      </c>
      <c r="H74" s="16">
        <v>9.703145768719539</v>
      </c>
      <c r="I74" s="16">
        <v>20.51395657953035</v>
      </c>
      <c r="J74" s="16">
        <v>0.6078812153578509</v>
      </c>
      <c r="K74" s="16">
        <v>6</v>
      </c>
      <c r="L74" s="16">
        <v>5</v>
      </c>
    </row>
    <row r="75" spans="1:12" ht="12.75">
      <c r="A75">
        <f>VLOOKUP($D75,'codigo munic'!$A$1:$B$100,2,0)</f>
        <v>1002</v>
      </c>
      <c r="B75">
        <v>1002</v>
      </c>
      <c r="C75" s="23">
        <v>39</v>
      </c>
      <c r="D75" s="24" t="s">
        <v>79</v>
      </c>
      <c r="E75" s="16">
        <v>226.8630555555557</v>
      </c>
      <c r="F75" s="16">
        <v>167.858888888889</v>
      </c>
      <c r="G75" s="16">
        <v>40.78212290502793</v>
      </c>
      <c r="H75" s="16">
        <v>30.726256983240223</v>
      </c>
      <c r="I75" s="16">
        <v>0.5586592178770949</v>
      </c>
      <c r="J75" s="16">
        <v>0.17921146953405018</v>
      </c>
      <c r="K75" s="16">
        <v>5</v>
      </c>
      <c r="L75" s="16">
        <v>2</v>
      </c>
    </row>
    <row r="76" spans="1:12" ht="12.75">
      <c r="A76">
        <f>VLOOKUP($D76,'codigo munic'!$A$1:$B$100,2,0)</f>
        <v>1008</v>
      </c>
      <c r="B76">
        <v>1008</v>
      </c>
      <c r="C76" s="23">
        <v>76</v>
      </c>
      <c r="D76" s="24" t="s">
        <v>80</v>
      </c>
      <c r="E76" s="16">
        <v>43.08719576719576</v>
      </c>
      <c r="F76" s="16">
        <v>112.61547619047616</v>
      </c>
      <c r="G76" s="16">
        <v>1.9920318725099602</v>
      </c>
      <c r="H76" s="16">
        <v>0.398406374501992</v>
      </c>
      <c r="I76" s="16">
        <v>1.9920318725099602</v>
      </c>
      <c r="J76" s="16">
        <v>0.11682242990654206</v>
      </c>
      <c r="K76" s="16">
        <v>3</v>
      </c>
      <c r="L76" s="16">
        <v>4</v>
      </c>
    </row>
    <row r="77" spans="1:12" ht="12.75">
      <c r="A77">
        <f>VLOOKUP($D77,'codigo munic'!$A$1:$B$100,2,0)</f>
        <v>1011</v>
      </c>
      <c r="B77">
        <v>1011</v>
      </c>
      <c r="C77" s="23">
        <v>49</v>
      </c>
      <c r="D77" s="24" t="s">
        <v>81</v>
      </c>
      <c r="E77" s="16">
        <v>97.94850000000001</v>
      </c>
      <c r="F77" s="16">
        <v>179.1951515151515</v>
      </c>
      <c r="G77" s="16">
        <v>12.941176470588236</v>
      </c>
      <c r="H77" s="16">
        <v>0.39215686274509803</v>
      </c>
      <c r="I77" s="16">
        <v>12.941176470588236</v>
      </c>
      <c r="J77" s="16">
        <v>0.1524390243902439</v>
      </c>
      <c r="K77" s="16">
        <v>5</v>
      </c>
      <c r="L77" s="16">
        <v>8</v>
      </c>
    </row>
    <row r="78" spans="1:12" ht="12.75">
      <c r="A78">
        <f>VLOOKUP($D78,'codigo munic'!$A$1:$B$100,2,0)</f>
        <v>1101</v>
      </c>
      <c r="B78">
        <v>1101</v>
      </c>
      <c r="C78" s="23">
        <v>99</v>
      </c>
      <c r="D78" s="24" t="s">
        <v>82</v>
      </c>
      <c r="E78" s="16">
        <v>72.23820844589793</v>
      </c>
      <c r="F78" s="16">
        <v>40.972396559078646</v>
      </c>
      <c r="G78" s="16">
        <v>11.859058637917434</v>
      </c>
      <c r="H78" s="16">
        <v>1.1300919842312747</v>
      </c>
      <c r="I78" s="16">
        <v>0.026281208935611037</v>
      </c>
      <c r="J78" s="16">
        <v>6.021667926429833</v>
      </c>
      <c r="K78" s="16">
        <v>6</v>
      </c>
      <c r="L78" s="16">
        <v>32</v>
      </c>
    </row>
    <row r="79" spans="1:12" ht="12.75">
      <c r="A79">
        <f>VLOOKUP($D79,'codigo munic'!$A$1:$B$100,2,0)</f>
        <v>1103</v>
      </c>
      <c r="B79">
        <v>1103</v>
      </c>
      <c r="C79" s="23">
        <v>86</v>
      </c>
      <c r="D79" s="24" t="s">
        <v>83</v>
      </c>
      <c r="E79" s="16">
        <v>64.00170000000001</v>
      </c>
      <c r="F79" s="16">
        <v>158.446</v>
      </c>
      <c r="G79" s="16">
        <v>0.2915451895043732</v>
      </c>
      <c r="H79" s="16">
        <v>0.2915451895043732</v>
      </c>
      <c r="I79" s="16">
        <v>0.2915451895043732</v>
      </c>
      <c r="J79" s="16">
        <v>0.10080645161290322</v>
      </c>
      <c r="K79" s="16">
        <v>6</v>
      </c>
      <c r="L79" s="16">
        <v>10</v>
      </c>
    </row>
    <row r="80" spans="1:12" ht="12.75">
      <c r="A80">
        <f>VLOOKUP($D80,'codigo munic'!$A$1:$B$100,2,0)</f>
        <v>1109</v>
      </c>
      <c r="B80">
        <v>1109</v>
      </c>
      <c r="C80" s="23">
        <v>53</v>
      </c>
      <c r="D80" s="24" t="s">
        <v>84</v>
      </c>
      <c r="E80" s="16">
        <v>80.19533960292581</v>
      </c>
      <c r="F80" s="16">
        <v>76.05737722048067</v>
      </c>
      <c r="G80" s="16">
        <v>0.1314060446780552</v>
      </c>
      <c r="H80" s="16">
        <v>0.1314060446780552</v>
      </c>
      <c r="I80" s="16">
        <v>0.1314060446780552</v>
      </c>
      <c r="J80" s="16">
        <v>3.3045977011494236</v>
      </c>
      <c r="K80" s="16">
        <v>4</v>
      </c>
      <c r="L80" s="16">
        <v>4</v>
      </c>
    </row>
    <row r="81" spans="1:12" ht="12.75">
      <c r="A81">
        <f>VLOOKUP($D81,'codigo munic'!$A$1:$B$100,2,0)</f>
        <v>1110</v>
      </c>
      <c r="B81">
        <v>1110</v>
      </c>
      <c r="C81" s="23">
        <v>79</v>
      </c>
      <c r="D81" s="24" t="s">
        <v>85</v>
      </c>
      <c r="E81" s="16">
        <v>54.63874894336432</v>
      </c>
      <c r="F81" s="16">
        <v>48.00507185122568</v>
      </c>
      <c r="G81" s="16">
        <v>0.24449877750611246</v>
      </c>
      <c r="H81" s="16">
        <v>0.24449877750611246</v>
      </c>
      <c r="I81" s="16">
        <v>2.18978102189781</v>
      </c>
      <c r="J81" s="16">
        <v>0.07352941176470595</v>
      </c>
      <c r="K81" s="16">
        <v>4</v>
      </c>
      <c r="L81" s="16">
        <v>2</v>
      </c>
    </row>
    <row r="82" spans="1:12" ht="12.75">
      <c r="A82">
        <f>VLOOKUP($D82,'codigo munic'!$A$1:$B$100,2,0)</f>
        <v>1111</v>
      </c>
      <c r="B82">
        <v>1111</v>
      </c>
      <c r="C82" s="23">
        <v>73</v>
      </c>
      <c r="D82" s="24" t="s">
        <v>86</v>
      </c>
      <c r="E82" s="16">
        <v>94.60959876543217</v>
      </c>
      <c r="F82" s="16">
        <v>251.6104938271607</v>
      </c>
      <c r="G82" s="16">
        <v>2.347417840375587</v>
      </c>
      <c r="H82" s="16">
        <v>0.46511627906976744</v>
      </c>
      <c r="I82" s="16">
        <v>24.651162790697676</v>
      </c>
      <c r="J82" s="16">
        <v>0.15527950310559005</v>
      </c>
      <c r="K82" s="16">
        <v>5</v>
      </c>
      <c r="L82" s="16">
        <v>8</v>
      </c>
    </row>
    <row r="83" spans="1:12" ht="12.75">
      <c r="A83">
        <f>VLOOKUP($D83,'codigo munic'!$A$1:$B$100,2,0)</f>
        <v>1115</v>
      </c>
      <c r="B83">
        <v>1115</v>
      </c>
      <c r="C83" s="23">
        <v>30</v>
      </c>
      <c r="D83" s="24" t="s">
        <v>87</v>
      </c>
      <c r="E83" s="16">
        <v>82.74859999999997</v>
      </c>
      <c r="F83" s="16">
        <v>215.5229999999999</v>
      </c>
      <c r="G83" s="16">
        <v>14.446529080675422</v>
      </c>
      <c r="H83" s="16">
        <v>14.446529080675422</v>
      </c>
      <c r="I83" s="16">
        <v>0.18832391713747645</v>
      </c>
      <c r="J83" s="16">
        <v>0.10204081632653061</v>
      </c>
      <c r="K83" s="16">
        <v>5</v>
      </c>
      <c r="L83" s="16">
        <v>5</v>
      </c>
    </row>
    <row r="84" spans="1:12" ht="12.75">
      <c r="A84">
        <f>VLOOKUP($D84,'codigo munic'!$A$1:$B$100,2,0)</f>
        <v>1120</v>
      </c>
      <c r="B84">
        <v>1120</v>
      </c>
      <c r="C84" s="23">
        <v>59</v>
      </c>
      <c r="D84" s="24" t="s">
        <v>88</v>
      </c>
      <c r="E84" s="16">
        <v>372.02</v>
      </c>
      <c r="F84" s="16">
        <v>258.48</v>
      </c>
      <c r="G84" s="16">
        <v>9.698996655518394</v>
      </c>
      <c r="H84" s="16">
        <v>5.016722408026756</v>
      </c>
      <c r="I84" s="16">
        <v>19.06354515050167</v>
      </c>
      <c r="J84" s="16">
        <v>2.819548872180451</v>
      </c>
      <c r="K84" s="16">
        <v>3</v>
      </c>
      <c r="L84" s="16">
        <v>5</v>
      </c>
    </row>
    <row r="85" spans="1:12" ht="12.75">
      <c r="A85">
        <f>VLOOKUP($D85,'codigo munic'!$A$1:$B$100,2,0)</f>
        <v>1122</v>
      </c>
      <c r="B85">
        <v>1122</v>
      </c>
      <c r="C85" s="23">
        <v>35</v>
      </c>
      <c r="D85" s="24" t="s">
        <v>89</v>
      </c>
      <c r="E85" s="16">
        <v>55.79762686567168</v>
      </c>
      <c r="F85" s="16">
        <v>92.70427611940308</v>
      </c>
      <c r="G85" s="16">
        <v>12.23021582733813</v>
      </c>
      <c r="H85" s="16">
        <v>0.14347202295552366</v>
      </c>
      <c r="I85" s="16">
        <v>13.342898134863702</v>
      </c>
      <c r="J85" s="16">
        <v>0.05488474204171236</v>
      </c>
      <c r="K85" s="16">
        <v>4</v>
      </c>
      <c r="L85" s="16">
        <v>3</v>
      </c>
    </row>
    <row r="86" spans="1:12" ht="12.75">
      <c r="A86">
        <f>VLOOKUP($D86,'codigo munic'!$A$1:$B$100,2,0)</f>
        <v>1201</v>
      </c>
      <c r="B86">
        <v>1201</v>
      </c>
      <c r="C86" s="23">
        <v>64</v>
      </c>
      <c r="D86" s="24" t="s">
        <v>90</v>
      </c>
      <c r="E86" s="16">
        <v>50.66912196733687</v>
      </c>
      <c r="F86" s="16">
        <v>29.63773001038419</v>
      </c>
      <c r="G86" s="16">
        <v>71.90156599552573</v>
      </c>
      <c r="H86" s="16">
        <v>0.0447427293064877</v>
      </c>
      <c r="I86" s="16">
        <v>0.0447427293064877</v>
      </c>
      <c r="J86" s="16">
        <v>1.0124455573747662</v>
      </c>
      <c r="K86" s="16">
        <v>9</v>
      </c>
      <c r="L86" s="16">
        <v>5</v>
      </c>
    </row>
    <row r="87" spans="1:12" ht="12.75">
      <c r="A87">
        <f>VLOOKUP($D87,'codigo munic'!$A$1:$B$100,2,0)</f>
        <v>1203</v>
      </c>
      <c r="B87">
        <v>1203</v>
      </c>
      <c r="C87" s="23">
        <v>74</v>
      </c>
      <c r="D87" s="24" t="s">
        <v>91</v>
      </c>
      <c r="E87" s="16">
        <v>22.23073684210527</v>
      </c>
      <c r="F87" s="16">
        <v>55.66213716108454</v>
      </c>
      <c r="G87" s="16">
        <v>0.1757469244288225</v>
      </c>
      <c r="H87" s="16">
        <v>0.1757469244288225</v>
      </c>
      <c r="I87" s="16">
        <v>21.968365553602812</v>
      </c>
      <c r="J87" s="16">
        <v>4.30911680911681</v>
      </c>
      <c r="K87" s="16">
        <v>6</v>
      </c>
      <c r="L87" s="16">
        <v>9</v>
      </c>
    </row>
    <row r="88" spans="1:12" ht="12.75">
      <c r="A88">
        <f>VLOOKUP($D88,'codigo munic'!$A$1:$B$100,2,0)</f>
        <v>1206</v>
      </c>
      <c r="B88">
        <v>1206</v>
      </c>
      <c r="C88" s="23">
        <v>95</v>
      </c>
      <c r="D88" s="24" t="s">
        <v>92</v>
      </c>
      <c r="E88" s="16">
        <v>57.893695238095276</v>
      </c>
      <c r="F88" s="16">
        <v>150.31657142857154</v>
      </c>
      <c r="G88" s="16">
        <v>9.923664122137405</v>
      </c>
      <c r="H88" s="16">
        <v>9.923664122137405</v>
      </c>
      <c r="I88" s="16">
        <v>20.71611253196931</v>
      </c>
      <c r="J88" s="16">
        <v>0.10224948875255624</v>
      </c>
      <c r="K88" s="16">
        <v>5</v>
      </c>
      <c r="L88" s="16">
        <v>10</v>
      </c>
    </row>
    <row r="89" spans="1:12" ht="12.75">
      <c r="A89">
        <f>VLOOKUP($D89,'codigo munic'!$A$1:$B$100,2,0)</f>
        <v>1207</v>
      </c>
      <c r="B89">
        <v>1207</v>
      </c>
      <c r="C89" s="23">
        <v>50</v>
      </c>
      <c r="D89" s="24" t="s">
        <v>93</v>
      </c>
      <c r="E89" s="16">
        <v>61.32388888888889</v>
      </c>
      <c r="F89" s="16">
        <v>163.3</v>
      </c>
      <c r="G89" s="16">
        <v>0.37735849056603776</v>
      </c>
      <c r="H89" s="16">
        <v>0.37735849056603776</v>
      </c>
      <c r="I89" s="16">
        <v>0.37735849056603776</v>
      </c>
      <c r="J89" s="16">
        <v>0.08130081300813008</v>
      </c>
      <c r="K89" s="16">
        <v>5</v>
      </c>
      <c r="L89" s="16">
        <v>8</v>
      </c>
    </row>
    <row r="90" spans="1:12" ht="12.75">
      <c r="A90">
        <f>VLOOKUP($D90,'codigo munic'!$A$1:$B$100,2,0)</f>
        <v>1208</v>
      </c>
      <c r="B90">
        <v>1208</v>
      </c>
      <c r="C90" s="23">
        <v>19</v>
      </c>
      <c r="D90" s="24" t="s">
        <v>94</v>
      </c>
      <c r="E90" s="16">
        <v>77.87463414634146</v>
      </c>
      <c r="F90" s="16">
        <v>78.22900813008127</v>
      </c>
      <c r="G90" s="16">
        <v>0.186219739292365</v>
      </c>
      <c r="H90" s="16">
        <v>0.186219739292365</v>
      </c>
      <c r="I90" s="16">
        <v>21.415270018621975</v>
      </c>
      <c r="J90" s="16">
        <v>0.06631299734748011</v>
      </c>
      <c r="K90" s="16">
        <v>3</v>
      </c>
      <c r="L90" s="16">
        <v>9</v>
      </c>
    </row>
    <row r="91" spans="1:12" ht="12.75">
      <c r="A91">
        <f>VLOOKUP($D91,'codigo munic'!$A$1:$B$100,2,0)</f>
        <v>1209</v>
      </c>
      <c r="B91">
        <v>1209</v>
      </c>
      <c r="C91" s="23">
        <v>54</v>
      </c>
      <c r="D91" s="24" t="s">
        <v>95</v>
      </c>
      <c r="E91" s="16">
        <v>67.4342857142857</v>
      </c>
      <c r="F91" s="16">
        <v>63.43265306122451</v>
      </c>
      <c r="G91" s="16">
        <v>6.796116504854369</v>
      </c>
      <c r="H91" s="16">
        <v>0.970873786407767</v>
      </c>
      <c r="I91" s="16">
        <v>33.980582524271846</v>
      </c>
      <c r="J91" s="16">
        <v>0.3546099290780142</v>
      </c>
      <c r="K91" s="16">
        <v>6</v>
      </c>
      <c r="L91" s="16">
        <v>30</v>
      </c>
    </row>
    <row r="92" spans="1:12" ht="12.75">
      <c r="A92">
        <f>VLOOKUP($D92,'codigo munic'!$A$1:$B$100,2,0)</f>
        <v>1210</v>
      </c>
      <c r="B92">
        <v>1210</v>
      </c>
      <c r="C92" s="23">
        <v>15</v>
      </c>
      <c r="D92" s="24" t="s">
        <v>96</v>
      </c>
      <c r="E92" s="16">
        <v>220.4912275985664</v>
      </c>
      <c r="F92" s="16">
        <v>161.26888888888897</v>
      </c>
      <c r="G92" s="16">
        <v>12.820512820512821</v>
      </c>
      <c r="H92" s="16">
        <v>11.304347826086957</v>
      </c>
      <c r="I92" s="16">
        <v>0.8695652173913043</v>
      </c>
      <c r="J92" s="16">
        <v>0.27472527472527475</v>
      </c>
      <c r="K92" s="16">
        <v>5</v>
      </c>
      <c r="L92" s="16">
        <v>4</v>
      </c>
    </row>
    <row r="93" spans="1:12" ht="12.75">
      <c r="A93">
        <f>VLOOKUP($D93,'codigo munic'!$A$1:$B$100,2,0)</f>
        <v>1301</v>
      </c>
      <c r="B93">
        <v>1301</v>
      </c>
      <c r="C93" s="23">
        <v>11</v>
      </c>
      <c r="D93" s="24" t="s">
        <v>97</v>
      </c>
      <c r="E93" s="16">
        <v>41.90592307692308</v>
      </c>
      <c r="F93" s="16">
        <v>43.64323397435897</v>
      </c>
      <c r="G93" s="16">
        <v>0.07980845969672785</v>
      </c>
      <c r="H93" s="16">
        <v>0.07980845969672785</v>
      </c>
      <c r="I93" s="16">
        <v>25.65947242206235</v>
      </c>
      <c r="J93" s="16">
        <v>6.083584526500888</v>
      </c>
      <c r="K93" s="16">
        <v>7</v>
      </c>
      <c r="L93" s="16">
        <v>13</v>
      </c>
    </row>
    <row r="94" spans="1:12" ht="12.75">
      <c r="A94">
        <f>VLOOKUP($D94,'codigo munic'!$A$1:$B$100,2,0)</f>
        <v>1304</v>
      </c>
      <c r="B94">
        <v>1304</v>
      </c>
      <c r="C94" s="23">
        <v>43</v>
      </c>
      <c r="D94" s="24" t="s">
        <v>98</v>
      </c>
      <c r="E94" s="16">
        <v>59.09787662337661</v>
      </c>
      <c r="F94" s="16">
        <v>42.27689053803339</v>
      </c>
      <c r="G94" s="16">
        <v>0.38910505836575876</v>
      </c>
      <c r="H94" s="16">
        <v>0.38910505836575876</v>
      </c>
      <c r="I94" s="16">
        <v>22.17898832684825</v>
      </c>
      <c r="J94" s="16">
        <v>0.21551724137931033</v>
      </c>
      <c r="K94" s="16">
        <v>2</v>
      </c>
      <c r="L94" s="16">
        <v>9</v>
      </c>
    </row>
    <row r="95" spans="1:12" ht="12.75">
      <c r="A95">
        <f>VLOOKUP($D95,'codigo munic'!$A$1:$B$100,2,0)</f>
        <v>1401</v>
      </c>
      <c r="B95">
        <v>1401</v>
      </c>
      <c r="C95" s="23">
        <v>92</v>
      </c>
      <c r="D95" s="24" t="s">
        <v>99</v>
      </c>
      <c r="E95" s="16">
        <v>23.30430075187971</v>
      </c>
      <c r="F95" s="16">
        <v>22.306736842105263</v>
      </c>
      <c r="G95" s="16">
        <v>0.0942507068803016</v>
      </c>
      <c r="H95" s="16">
        <v>0.0942507068803016</v>
      </c>
      <c r="I95" s="16">
        <v>5.749293119698398</v>
      </c>
      <c r="J95" s="16">
        <v>0.03429355281207133</v>
      </c>
      <c r="K95" s="16">
        <v>5</v>
      </c>
      <c r="L95" s="16">
        <v>7</v>
      </c>
    </row>
    <row r="96" spans="1:12" ht="12.75">
      <c r="A96">
        <f>VLOOKUP($D96,'codigo munic'!$A$1:$B$100,2,0)</f>
        <v>1402</v>
      </c>
      <c r="B96">
        <v>1402</v>
      </c>
      <c r="C96" s="23">
        <v>62</v>
      </c>
      <c r="D96" s="24" t="s">
        <v>100</v>
      </c>
      <c r="E96" s="16">
        <v>61.77784178187405</v>
      </c>
      <c r="F96" s="16">
        <v>44.527680491551486</v>
      </c>
      <c r="G96" s="16">
        <v>2.347417840375587</v>
      </c>
      <c r="H96" s="16">
        <v>0.4694835680751174</v>
      </c>
      <c r="I96" s="16">
        <v>23.943661971830984</v>
      </c>
      <c r="J96" s="16">
        <v>0.24752475247524752</v>
      </c>
      <c r="K96" s="16">
        <v>9</v>
      </c>
      <c r="L96" s="16">
        <v>8</v>
      </c>
    </row>
    <row r="97" spans="1:12" ht="12.75">
      <c r="A97">
        <f>VLOOKUP($D97,'codigo munic'!$A$1:$B$100,2,0)</f>
        <v>1405</v>
      </c>
      <c r="B97">
        <v>1405</v>
      </c>
      <c r="C97" s="23">
        <v>5</v>
      </c>
      <c r="D97" s="24" t="s">
        <v>101</v>
      </c>
      <c r="E97" s="16">
        <v>60.16184343434343</v>
      </c>
      <c r="F97" s="16">
        <v>60.331881313131284</v>
      </c>
      <c r="G97" s="16">
        <v>0.2932551319648094</v>
      </c>
      <c r="H97" s="16">
        <v>0.2932551319648094</v>
      </c>
      <c r="I97" s="16">
        <v>19.64809384164223</v>
      </c>
      <c r="J97" s="16">
        <v>4.292602610843229</v>
      </c>
      <c r="K97" s="16">
        <v>5</v>
      </c>
      <c r="L97" s="16">
        <v>4</v>
      </c>
    </row>
    <row r="98" spans="1:12" ht="12.75">
      <c r="A98">
        <f>VLOOKUP($D98,'codigo munic'!$A$1:$B$100,2,0)</f>
        <v>1409</v>
      </c>
      <c r="B98">
        <v>1409</v>
      </c>
      <c r="C98" s="23">
        <v>57</v>
      </c>
      <c r="D98" s="24" t="s">
        <v>102</v>
      </c>
      <c r="E98" s="16">
        <v>187.261</v>
      </c>
      <c r="F98" s="16">
        <v>174.435</v>
      </c>
      <c r="G98" s="16">
        <v>1.639344262295082</v>
      </c>
      <c r="H98" s="16">
        <v>1.639344262295082</v>
      </c>
      <c r="I98" s="16">
        <v>39.682539682539684</v>
      </c>
      <c r="J98" s="16">
        <v>1.2228260869565217</v>
      </c>
      <c r="K98" s="16">
        <v>3</v>
      </c>
      <c r="L98" s="16">
        <v>8</v>
      </c>
    </row>
    <row r="99" spans="1:12" ht="12.75">
      <c r="A99">
        <f>VLOOKUP($D99,'codigo munic'!$A$1:$B$100,2,0)</f>
        <v>1412</v>
      </c>
      <c r="B99">
        <v>1412</v>
      </c>
      <c r="C99" s="23">
        <v>14</v>
      </c>
      <c r="D99" s="24" t="s">
        <v>103</v>
      </c>
      <c r="E99" s="16">
        <v>39.5968</v>
      </c>
      <c r="F99" s="16">
        <v>102.48712225705333</v>
      </c>
      <c r="G99" s="16">
        <v>0.5847953216374269</v>
      </c>
      <c r="H99" s="16">
        <v>0.5847953216374269</v>
      </c>
      <c r="I99" s="16">
        <v>0.5847953216374269</v>
      </c>
      <c r="J99" s="16">
        <v>0.1358695652173913</v>
      </c>
      <c r="K99" s="16">
        <v>7</v>
      </c>
      <c r="L99" s="16">
        <v>6</v>
      </c>
    </row>
    <row r="100" spans="1:12" ht="12.75">
      <c r="A100">
        <f>VLOOKUP($D100,'codigo munic'!$A$1:$B$100,2,0)</f>
        <v>1414</v>
      </c>
      <c r="B100">
        <v>1414</v>
      </c>
      <c r="C100" s="23">
        <v>68</v>
      </c>
      <c r="D100" s="24" t="s">
        <v>104</v>
      </c>
      <c r="E100" s="16">
        <v>96.89640350877191</v>
      </c>
      <c r="F100" s="16">
        <v>71.67228070175436</v>
      </c>
      <c r="G100" s="16">
        <v>1.1235955056179776</v>
      </c>
      <c r="H100" s="16">
        <v>1.1235955056179776</v>
      </c>
      <c r="I100" s="16">
        <v>43.82022471910113</v>
      </c>
      <c r="J100" s="16">
        <v>4.35305435305435</v>
      </c>
      <c r="K100" s="16">
        <v>6</v>
      </c>
      <c r="L100" s="16">
        <v>30</v>
      </c>
    </row>
    <row r="101" spans="1:12" ht="12.75">
      <c r="A101">
        <f>VLOOKUP($D101,'codigo munic'!$A$1:$B$100,2,0)</f>
        <v>1416</v>
      </c>
      <c r="B101">
        <v>1416</v>
      </c>
      <c r="C101" s="23">
        <v>37</v>
      </c>
      <c r="D101" s="24" t="s">
        <v>105</v>
      </c>
      <c r="E101" s="16">
        <v>19.32710175438596</v>
      </c>
      <c r="F101" s="16">
        <v>19.41078596491228</v>
      </c>
      <c r="G101" s="16">
        <v>0.0968054211035818</v>
      </c>
      <c r="H101" s="16">
        <v>0.0968054211035818</v>
      </c>
      <c r="I101" s="16">
        <v>0.0968054211035818</v>
      </c>
      <c r="J101" s="16">
        <v>0.03714710252600297</v>
      </c>
      <c r="K101" s="16">
        <v>8</v>
      </c>
      <c r="L101" s="16">
        <v>3</v>
      </c>
    </row>
    <row r="102" spans="4:13" ht="12.75">
      <c r="D102" s="26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2.75">
      <c r="A103" s="5"/>
      <c r="B103" s="5"/>
      <c r="D103" s="20" t="s">
        <v>155</v>
      </c>
      <c r="E103" s="28">
        <f>MIN(E2:E101)</f>
        <v>7.089740685543962</v>
      </c>
      <c r="F103" s="28">
        <f aca="true" t="shared" si="0" ref="F103:L103">MIN(F2:F101)</f>
        <v>6.683887729756582</v>
      </c>
      <c r="G103" s="28">
        <f t="shared" si="0"/>
        <v>0.0181257930034439</v>
      </c>
      <c r="H103" s="28">
        <f t="shared" si="0"/>
        <v>0.007525020693806908</v>
      </c>
      <c r="I103" s="28">
        <f t="shared" si="0"/>
        <v>0.026281208935611037</v>
      </c>
      <c r="J103" s="28">
        <f t="shared" si="0"/>
        <v>0.01151808339092375</v>
      </c>
      <c r="K103" s="28">
        <f t="shared" si="0"/>
        <v>2</v>
      </c>
      <c r="L103" s="28">
        <f t="shared" si="0"/>
        <v>0</v>
      </c>
      <c r="M103" s="27"/>
    </row>
    <row r="104" spans="1:13" ht="12.75">
      <c r="A104" s="5"/>
      <c r="B104" s="5"/>
      <c r="D104" s="20" t="s">
        <v>156</v>
      </c>
      <c r="E104" s="28">
        <f>MAX(E2:E101)</f>
        <v>668.6517142857145</v>
      </c>
      <c r="F104" s="28">
        <f aca="true" t="shared" si="1" ref="F104:L104">MAX(F2:F101)</f>
        <v>648.6114285714287</v>
      </c>
      <c r="G104" s="28">
        <f t="shared" si="1"/>
        <v>71.90156599552573</v>
      </c>
      <c r="H104" s="28">
        <f t="shared" si="1"/>
        <v>30.96446700507614</v>
      </c>
      <c r="I104" s="28">
        <f t="shared" si="1"/>
        <v>70.09507346585998</v>
      </c>
      <c r="J104" s="28">
        <f t="shared" si="1"/>
        <v>29.982878566401414</v>
      </c>
      <c r="K104" s="28">
        <f t="shared" si="1"/>
        <v>10</v>
      </c>
      <c r="L104" s="28">
        <f t="shared" si="1"/>
        <v>40</v>
      </c>
      <c r="M104" s="27"/>
    </row>
    <row r="105" spans="1:13" ht="12.75">
      <c r="A105" s="5"/>
      <c r="B105" s="5"/>
      <c r="D105" s="20" t="s">
        <v>157</v>
      </c>
      <c r="E105" s="28">
        <f>MEDIAN(E2:E101)</f>
        <v>59.04637164502163</v>
      </c>
      <c r="F105" s="28">
        <f aca="true" t="shared" si="2" ref="F105:L105">MEDIAN(F2:F101)</f>
        <v>69.37118562900845</v>
      </c>
      <c r="G105" s="28">
        <f t="shared" si="2"/>
        <v>6.30483574780657</v>
      </c>
      <c r="H105" s="28">
        <f t="shared" si="2"/>
        <v>0.4528224567155005</v>
      </c>
      <c r="I105" s="28">
        <f t="shared" si="2"/>
        <v>17.676191676105056</v>
      </c>
      <c r="J105" s="28">
        <f t="shared" si="2"/>
        <v>0.2623626373626374</v>
      </c>
      <c r="K105" s="28">
        <f t="shared" si="2"/>
        <v>5</v>
      </c>
      <c r="L105" s="28">
        <f t="shared" si="2"/>
        <v>7</v>
      </c>
      <c r="M105" s="27"/>
    </row>
    <row r="106" spans="4:13" ht="12.75">
      <c r="D106" s="26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4:13" ht="12.75">
      <c r="D107" s="26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4:13" ht="12.75">
      <c r="D108" s="26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4:13" ht="12.75">
      <c r="D109" s="26"/>
      <c r="E109" s="27"/>
      <c r="F109" s="27"/>
      <c r="G109" s="27"/>
      <c r="H109" s="27"/>
      <c r="I109" s="27"/>
      <c r="J109" s="27"/>
      <c r="K109" s="27"/>
      <c r="L109" s="27"/>
      <c r="M109" s="27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63">
      <selection activeCell="E103" sqref="E103:E105"/>
    </sheetView>
  </sheetViews>
  <sheetFormatPr defaultColWidth="9.140625" defaultRowHeight="12.75"/>
  <cols>
    <col min="3" max="3" width="4.00390625" style="0" bestFit="1" customWidth="1"/>
    <col min="4" max="4" width="25.140625" style="1" bestFit="1" customWidth="1"/>
    <col min="5" max="5" width="19.8515625" style="2" bestFit="1" customWidth="1"/>
    <col min="6" max="6" width="23.00390625" style="2" bestFit="1" customWidth="1"/>
    <col min="7" max="15" width="11.421875" style="1" customWidth="1"/>
  </cols>
  <sheetData>
    <row r="1" spans="3:13" s="5" customFormat="1" ht="12.75">
      <c r="C1" s="5" t="s">
        <v>161</v>
      </c>
      <c r="D1" s="5" t="s">
        <v>160</v>
      </c>
      <c r="E1" s="6" t="s">
        <v>149</v>
      </c>
      <c r="F1" s="6" t="s">
        <v>150</v>
      </c>
      <c r="G1" s="6"/>
      <c r="H1" s="8"/>
      <c r="I1" s="8"/>
      <c r="J1" s="8"/>
      <c r="K1" s="8"/>
      <c r="L1" s="8"/>
      <c r="M1" s="8"/>
    </row>
    <row r="2" spans="1:6" ht="12.75">
      <c r="A2">
        <f>VLOOKUP($D2,'codigo munic'!$A$1:$B$100,2,0)</f>
        <v>101</v>
      </c>
      <c r="B2">
        <v>101</v>
      </c>
      <c r="C2">
        <v>90</v>
      </c>
      <c r="D2" s="2" t="s">
        <v>6</v>
      </c>
      <c r="E2" s="2">
        <v>19.139665661264768</v>
      </c>
      <c r="F2" s="2">
        <v>0.001584786053882726</v>
      </c>
    </row>
    <row r="3" spans="1:6" ht="12.75">
      <c r="A3">
        <f>VLOOKUP($D3,'codigo munic'!$A$1:$B$100,2,0)</f>
        <v>103</v>
      </c>
      <c r="B3">
        <v>103</v>
      </c>
      <c r="C3">
        <v>52</v>
      </c>
      <c r="D3" s="2" t="s">
        <v>7</v>
      </c>
      <c r="E3" s="2">
        <v>4.943736730360931</v>
      </c>
      <c r="F3" s="2">
        <v>0.006369426751592357</v>
      </c>
    </row>
    <row r="4" spans="1:6" ht="12.75">
      <c r="A4">
        <f>VLOOKUP($D4,'codigo munic'!$A$1:$B$100,2,0)</f>
        <v>106</v>
      </c>
      <c r="B4">
        <v>106</v>
      </c>
      <c r="C4">
        <v>58</v>
      </c>
      <c r="D4" s="2" t="s">
        <v>8</v>
      </c>
      <c r="E4" s="2">
        <v>13.534798534798544</v>
      </c>
      <c r="F4" s="2">
        <v>0.054945054945054944</v>
      </c>
    </row>
    <row r="5" spans="1:6" ht="12.75">
      <c r="A5">
        <f>VLOOKUP($D5,'codigo munic'!$A$1:$B$100,2,0)</f>
        <v>107</v>
      </c>
      <c r="B5">
        <v>107</v>
      </c>
      <c r="C5">
        <v>29</v>
      </c>
      <c r="D5" s="2" t="s">
        <v>9</v>
      </c>
      <c r="E5" s="2">
        <v>1.5548780487804876</v>
      </c>
      <c r="F5" s="2">
        <v>0.03048780487804878</v>
      </c>
    </row>
    <row r="6" spans="1:6" ht="12.75">
      <c r="A6">
        <f>VLOOKUP($D6,'codigo munic'!$A$1:$B$100,2,0)</f>
        <v>108</v>
      </c>
      <c r="B6">
        <v>108</v>
      </c>
      <c r="C6">
        <v>93</v>
      </c>
      <c r="D6" s="2" t="s">
        <v>10</v>
      </c>
      <c r="E6" s="2">
        <v>29.216346153846157</v>
      </c>
      <c r="F6" s="2">
        <v>4.610576923076923</v>
      </c>
    </row>
    <row r="7" spans="1:6" ht="12.75">
      <c r="A7">
        <f>VLOOKUP($D7,'codigo munic'!$A$1:$B$100,2,0)</f>
        <v>111</v>
      </c>
      <c r="B7">
        <v>111</v>
      </c>
      <c r="C7">
        <v>88</v>
      </c>
      <c r="D7" s="2" t="s">
        <v>11</v>
      </c>
      <c r="E7" s="2">
        <v>10.59563049357675</v>
      </c>
      <c r="F7" s="2">
        <v>0.6311274509803924</v>
      </c>
    </row>
    <row r="8" spans="1:6" ht="12.75">
      <c r="A8">
        <f>VLOOKUP($D8,'codigo munic'!$A$1:$B$100,2,0)</f>
        <v>201</v>
      </c>
      <c r="B8">
        <v>201</v>
      </c>
      <c r="C8">
        <v>38</v>
      </c>
      <c r="D8" s="2" t="s">
        <v>12</v>
      </c>
      <c r="E8" s="2">
        <v>0.9742975475069027</v>
      </c>
      <c r="F8" s="2">
        <v>0.00040604190352444374</v>
      </c>
    </row>
    <row r="9" spans="1:6" ht="12.75">
      <c r="A9">
        <f>VLOOKUP($D9,'codigo munic'!$A$1:$B$100,2,0)</f>
        <v>202</v>
      </c>
      <c r="B9">
        <v>202</v>
      </c>
      <c r="C9">
        <v>46</v>
      </c>
      <c r="D9" s="2" t="s">
        <v>13</v>
      </c>
      <c r="E9" s="2">
        <v>30.295493197278894</v>
      </c>
      <c r="F9" s="2">
        <v>0.01984126984126984</v>
      </c>
    </row>
    <row r="10" spans="1:6" ht="12.75">
      <c r="A10">
        <f>VLOOKUP($D10,'codigo munic'!$A$1:$B$100,2,0)</f>
        <v>203</v>
      </c>
      <c r="B10">
        <v>203</v>
      </c>
      <c r="C10">
        <v>91</v>
      </c>
      <c r="D10" s="2" t="s">
        <v>14</v>
      </c>
      <c r="E10" s="2">
        <v>12.883323427171689</v>
      </c>
      <c r="F10" s="2">
        <v>3.449055312404312</v>
      </c>
    </row>
    <row r="11" spans="1:6" ht="12.75">
      <c r="A11">
        <f>VLOOKUP($D11,'codigo munic'!$A$1:$B$100,2,0)</f>
        <v>204</v>
      </c>
      <c r="B11">
        <v>204</v>
      </c>
      <c r="C11">
        <v>13</v>
      </c>
      <c r="D11" s="2" t="s">
        <v>15</v>
      </c>
      <c r="E11" s="2">
        <v>5.293817527010802</v>
      </c>
      <c r="F11" s="2">
        <v>0.0021008403361344537</v>
      </c>
    </row>
    <row r="12" spans="1:6" ht="12.75">
      <c r="A12">
        <f>VLOOKUP($D12,'codigo munic'!$A$1:$B$100,2,0)</f>
        <v>205</v>
      </c>
      <c r="B12">
        <v>205</v>
      </c>
      <c r="C12">
        <v>96</v>
      </c>
      <c r="D12" s="2" t="s">
        <v>16</v>
      </c>
      <c r="E12" s="2">
        <v>0.775907765703684</v>
      </c>
      <c r="F12" s="2">
        <v>3.9326384382682766</v>
      </c>
    </row>
    <row r="13" spans="1:6" ht="12.75">
      <c r="A13">
        <f>VLOOKUP($D13,'codigo munic'!$A$1:$B$100,2,0)</f>
        <v>208</v>
      </c>
      <c r="B13">
        <v>208</v>
      </c>
      <c r="C13">
        <v>40</v>
      </c>
      <c r="D13" s="2" t="s">
        <v>17</v>
      </c>
      <c r="E13" s="2">
        <v>1.4695978057192518</v>
      </c>
      <c r="F13" s="2">
        <v>0.003123048094940662</v>
      </c>
    </row>
    <row r="14" spans="1:6" ht="12.75">
      <c r="A14">
        <f>VLOOKUP($D14,'codigo munic'!$A$1:$B$100,2,0)</f>
        <v>210</v>
      </c>
      <c r="B14">
        <v>210</v>
      </c>
      <c r="C14">
        <v>85</v>
      </c>
      <c r="D14" s="2" t="s">
        <v>18</v>
      </c>
      <c r="E14" s="2">
        <v>17.715499378367188</v>
      </c>
      <c r="F14" s="2">
        <v>0.01968503937007874</v>
      </c>
    </row>
    <row r="15" spans="1:6" ht="12.75">
      <c r="A15">
        <f>VLOOKUP($D15,'codigo munic'!$A$1:$B$100,2,0)</f>
        <v>213</v>
      </c>
      <c r="B15">
        <v>213</v>
      </c>
      <c r="C15">
        <v>3</v>
      </c>
      <c r="D15" s="2" t="s">
        <v>19</v>
      </c>
      <c r="E15" s="2">
        <v>0.8944281524926686</v>
      </c>
      <c r="F15" s="2">
        <v>3.62395668847282</v>
      </c>
    </row>
    <row r="16" spans="1:6" ht="12.75">
      <c r="A16">
        <f>VLOOKUP($D16,'codigo munic'!$A$1:$B$100,2,0)</f>
        <v>301</v>
      </c>
      <c r="B16">
        <v>301</v>
      </c>
      <c r="C16">
        <v>78</v>
      </c>
      <c r="D16" s="2" t="s">
        <v>20</v>
      </c>
      <c r="E16" s="2">
        <v>0.9175952319253692</v>
      </c>
      <c r="F16" s="2">
        <v>0.001295672454003628</v>
      </c>
    </row>
    <row r="17" spans="1:6" ht="12.75">
      <c r="A17">
        <f>VLOOKUP($D17,'codigo munic'!$A$1:$B$100,2,0)</f>
        <v>302</v>
      </c>
      <c r="B17">
        <v>302</v>
      </c>
      <c r="C17">
        <v>89</v>
      </c>
      <c r="D17" s="2" t="s">
        <v>21</v>
      </c>
      <c r="E17" s="2">
        <v>22.99465792167451</v>
      </c>
      <c r="F17" s="2">
        <v>9.362044660348383</v>
      </c>
    </row>
    <row r="18" spans="1:6" ht="12.75">
      <c r="A18">
        <f>VLOOKUP($D18,'codigo munic'!$A$1:$B$100,2,0)</f>
        <v>303</v>
      </c>
      <c r="B18">
        <v>303</v>
      </c>
      <c r="C18">
        <v>80</v>
      </c>
      <c r="D18" s="2" t="s">
        <v>22</v>
      </c>
      <c r="E18" s="2">
        <v>9.942596334398917</v>
      </c>
      <c r="F18" s="2">
        <v>0.004389815627743635</v>
      </c>
    </row>
    <row r="19" spans="1:6" ht="12.75">
      <c r="A19">
        <f>VLOOKUP($D19,'codigo munic'!$A$1:$B$100,2,0)</f>
        <v>306</v>
      </c>
      <c r="B19">
        <v>306</v>
      </c>
      <c r="C19">
        <v>69</v>
      </c>
      <c r="D19" s="2" t="s">
        <v>23</v>
      </c>
      <c r="E19" s="2">
        <v>0.3789797395079595</v>
      </c>
      <c r="F19" s="2">
        <v>3.920043415340087</v>
      </c>
    </row>
    <row r="20" spans="1:6" ht="12.75">
      <c r="A20">
        <f>VLOOKUP($D20,'codigo munic'!$A$1:$B$100,2,0)</f>
        <v>307</v>
      </c>
      <c r="B20">
        <v>307</v>
      </c>
      <c r="C20">
        <v>42</v>
      </c>
      <c r="D20" s="2" t="s">
        <v>24</v>
      </c>
      <c r="E20" s="2">
        <v>1.6824694479561733</v>
      </c>
      <c r="F20" s="2">
        <v>3.421555774063148</v>
      </c>
    </row>
    <row r="21" spans="1:6" ht="12.75">
      <c r="A21">
        <f>VLOOKUP($D21,'codigo munic'!$A$1:$B$100,2,0)</f>
        <v>308</v>
      </c>
      <c r="B21">
        <v>308</v>
      </c>
      <c r="C21">
        <v>16</v>
      </c>
      <c r="D21" s="2" t="s">
        <v>25</v>
      </c>
      <c r="E21" s="2">
        <v>8.507281501248318</v>
      </c>
      <c r="F21" s="2">
        <v>3.5380704988548146</v>
      </c>
    </row>
    <row r="22" spans="1:6" ht="12.75">
      <c r="A22">
        <f>VLOOKUP($D22,'codigo munic'!$A$1:$B$100,2,0)</f>
        <v>311</v>
      </c>
      <c r="B22">
        <v>311</v>
      </c>
      <c r="C22">
        <v>22</v>
      </c>
      <c r="D22" s="2" t="s">
        <v>26</v>
      </c>
      <c r="E22" s="2">
        <v>5.1434507320933935</v>
      </c>
      <c r="F22" s="2">
        <v>2.581123862287298</v>
      </c>
    </row>
    <row r="23" spans="1:6" ht="12.75">
      <c r="A23">
        <f>VLOOKUP($D23,'codigo munic'!$A$1:$B$100,2,0)</f>
        <v>312</v>
      </c>
      <c r="B23">
        <v>312</v>
      </c>
      <c r="C23">
        <v>45</v>
      </c>
      <c r="D23" s="2" t="s">
        <v>27</v>
      </c>
      <c r="E23" s="2">
        <v>4.4986649294664485</v>
      </c>
      <c r="F23" s="2">
        <v>0.015723270440251572</v>
      </c>
    </row>
    <row r="24" spans="1:6" ht="12.75">
      <c r="A24">
        <f>VLOOKUP($D24,'codigo munic'!$A$1:$B$100,2,0)</f>
        <v>316</v>
      </c>
      <c r="B24">
        <v>316</v>
      </c>
      <c r="C24">
        <v>77</v>
      </c>
      <c r="D24" s="2" t="s">
        <v>28</v>
      </c>
      <c r="E24" s="2">
        <v>0.25674651745643173</v>
      </c>
      <c r="F24" s="2">
        <v>0.25674651745643173</v>
      </c>
    </row>
    <row r="25" spans="1:6" ht="12.75">
      <c r="A25">
        <f>VLOOKUP($D25,'codigo munic'!$A$1:$B$100,2,0)</f>
        <v>401</v>
      </c>
      <c r="B25">
        <v>401</v>
      </c>
      <c r="C25">
        <v>21</v>
      </c>
      <c r="D25" s="2" t="s">
        <v>29</v>
      </c>
      <c r="E25" s="2">
        <v>16.061292892661896</v>
      </c>
      <c r="F25" s="2">
        <v>8.879319028911052</v>
      </c>
    </row>
    <row r="26" spans="1:6" ht="12.75">
      <c r="A26">
        <f>VLOOKUP($D26,'codigo munic'!$A$1:$B$100,2,0)</f>
        <v>418</v>
      </c>
      <c r="B26">
        <v>418</v>
      </c>
      <c r="C26">
        <v>72</v>
      </c>
      <c r="D26" s="2" t="s">
        <v>30</v>
      </c>
      <c r="E26" s="2">
        <v>10.456110895862931</v>
      </c>
      <c r="F26" s="2">
        <v>9.229196263291575</v>
      </c>
    </row>
    <row r="27" spans="1:6" ht="12.75">
      <c r="A27">
        <f>VLOOKUP($D27,'codigo munic'!$A$1:$B$100,2,0)</f>
        <v>433</v>
      </c>
      <c r="B27">
        <v>433</v>
      </c>
      <c r="C27">
        <v>18</v>
      </c>
      <c r="D27" s="2" t="s">
        <v>31</v>
      </c>
      <c r="E27" s="2">
        <v>2.625</v>
      </c>
      <c r="F27" s="2">
        <v>0.025</v>
      </c>
    </row>
    <row r="28" spans="1:6" ht="12.75">
      <c r="A28">
        <f>VLOOKUP($D28,'codigo munic'!$A$1:$B$100,2,0)</f>
        <v>501</v>
      </c>
      <c r="B28">
        <v>501</v>
      </c>
      <c r="C28">
        <v>7</v>
      </c>
      <c r="D28" s="2" t="s">
        <v>32</v>
      </c>
      <c r="E28" s="2">
        <v>1.080168147397294</v>
      </c>
      <c r="F28" s="2">
        <v>7.129571609000383</v>
      </c>
    </row>
    <row r="29" spans="1:6" ht="12.75">
      <c r="A29">
        <f>VLOOKUP($D29,'codigo munic'!$A$1:$B$100,2,0)</f>
        <v>502</v>
      </c>
      <c r="B29">
        <v>502</v>
      </c>
      <c r="C29">
        <v>1</v>
      </c>
      <c r="D29" s="2" t="s">
        <v>33</v>
      </c>
      <c r="E29" s="2">
        <v>3.7095275700283343</v>
      </c>
      <c r="F29" s="2">
        <v>3.709527570028336</v>
      </c>
    </row>
    <row r="30" spans="1:6" ht="12.75">
      <c r="A30">
        <f>VLOOKUP($D30,'codigo munic'!$A$1:$B$100,2,0)</f>
        <v>503</v>
      </c>
      <c r="B30">
        <v>503</v>
      </c>
      <c r="C30">
        <v>98</v>
      </c>
      <c r="D30" s="2" t="s">
        <v>34</v>
      </c>
      <c r="E30" s="2">
        <v>25.151430694908967</v>
      </c>
      <c r="F30" s="2">
        <v>2.487922705314011</v>
      </c>
    </row>
    <row r="31" spans="1:6" ht="12.75">
      <c r="A31">
        <f>VLOOKUP($D31,'codigo munic'!$A$1:$B$100,2,0)</f>
        <v>504</v>
      </c>
      <c r="B31">
        <v>504</v>
      </c>
      <c r="C31">
        <v>60</v>
      </c>
      <c r="D31" s="2" t="s">
        <v>35</v>
      </c>
      <c r="E31" s="2">
        <v>1.3803573000088003</v>
      </c>
      <c r="F31" s="2">
        <v>0.0016134236850596966</v>
      </c>
    </row>
    <row r="32" spans="1:6" ht="12.75">
      <c r="A32">
        <f>VLOOKUP($D32,'codigo munic'!$A$1:$B$100,2,0)</f>
        <v>507</v>
      </c>
      <c r="B32">
        <v>507</v>
      </c>
      <c r="C32">
        <v>36</v>
      </c>
      <c r="D32" s="2" t="s">
        <v>36</v>
      </c>
      <c r="E32" s="2">
        <v>5.05813953488372</v>
      </c>
      <c r="F32" s="2">
        <v>7.558139534883721</v>
      </c>
    </row>
    <row r="33" spans="1:6" ht="12.75">
      <c r="A33">
        <f>VLOOKUP($D33,'codigo munic'!$A$1:$B$100,2,0)</f>
        <v>510</v>
      </c>
      <c r="B33">
        <v>510</v>
      </c>
      <c r="C33">
        <v>2</v>
      </c>
      <c r="D33" s="2" t="s">
        <v>37</v>
      </c>
      <c r="E33" s="2">
        <v>6.70058023209284</v>
      </c>
      <c r="F33" s="2">
        <v>2.582432973189277</v>
      </c>
    </row>
    <row r="34" spans="1:6" ht="12.75">
      <c r="A34">
        <f>VLOOKUP($D34,'codigo munic'!$A$1:$B$100,2,0)</f>
        <v>512</v>
      </c>
      <c r="B34">
        <v>512</v>
      </c>
      <c r="C34">
        <v>33</v>
      </c>
      <c r="D34" s="2" t="s">
        <v>38</v>
      </c>
      <c r="E34" s="2">
        <v>0.0035137034434293743</v>
      </c>
      <c r="F34" s="2">
        <v>0.0035137034434293743</v>
      </c>
    </row>
    <row r="35" spans="1:6" ht="12.75">
      <c r="A35">
        <f>VLOOKUP($D35,'codigo munic'!$A$1:$B$100,2,0)</f>
        <v>513</v>
      </c>
      <c r="B35">
        <v>513</v>
      </c>
      <c r="C35">
        <v>17</v>
      </c>
      <c r="D35" s="2" t="s">
        <v>39</v>
      </c>
      <c r="E35" s="2">
        <v>6.313906371238907</v>
      </c>
      <c r="F35" s="2">
        <v>0.0030175015087507543</v>
      </c>
    </row>
    <row r="36" spans="1:6" ht="12.75">
      <c r="A36">
        <f>VLOOKUP($D36,'codigo munic'!$A$1:$B$100,2,0)</f>
        <v>515</v>
      </c>
      <c r="B36">
        <v>515</v>
      </c>
      <c r="C36">
        <v>75</v>
      </c>
      <c r="D36" s="2" t="s">
        <v>40</v>
      </c>
      <c r="E36" s="2">
        <v>0.365296803652968</v>
      </c>
      <c r="F36" s="2">
        <v>5.658838878016962</v>
      </c>
    </row>
    <row r="37" spans="1:6" ht="12.75">
      <c r="A37">
        <f>VLOOKUP($D37,'codigo munic'!$A$1:$B$100,2,0)</f>
        <v>517</v>
      </c>
      <c r="B37">
        <v>517</v>
      </c>
      <c r="C37">
        <v>10</v>
      </c>
      <c r="D37" s="2" t="s">
        <v>41</v>
      </c>
      <c r="E37" s="2">
        <v>14.314932020628245</v>
      </c>
      <c r="F37" s="2">
        <v>0.015822784810126583</v>
      </c>
    </row>
    <row r="38" spans="1:6" ht="12.75">
      <c r="A38">
        <f>VLOOKUP($D38,'codigo munic'!$A$1:$B$100,2,0)</f>
        <v>519</v>
      </c>
      <c r="B38">
        <v>519</v>
      </c>
      <c r="C38">
        <v>47</v>
      </c>
      <c r="D38" s="2" t="s">
        <v>42</v>
      </c>
      <c r="E38" s="2">
        <v>9.331210191082803</v>
      </c>
      <c r="F38" s="2">
        <v>3.131634819532908</v>
      </c>
    </row>
    <row r="39" spans="1:6" ht="12.75">
      <c r="A39">
        <f>VLOOKUP($D39,'codigo munic'!$A$1:$B$100,2,0)</f>
        <v>521</v>
      </c>
      <c r="B39">
        <v>521</v>
      </c>
      <c r="C39">
        <v>6</v>
      </c>
      <c r="D39" s="2" t="s">
        <v>43</v>
      </c>
      <c r="E39" s="2">
        <v>42.31485905398948</v>
      </c>
      <c r="F39" s="2">
        <v>0.031055900621118012</v>
      </c>
    </row>
    <row r="40" spans="1:6" ht="12.75">
      <c r="A40">
        <f>VLOOKUP($D40,'codigo munic'!$A$1:$B$100,2,0)</f>
        <v>522</v>
      </c>
      <c r="B40">
        <v>522</v>
      </c>
      <c r="C40">
        <v>71</v>
      </c>
      <c r="D40" s="2" t="s">
        <v>44</v>
      </c>
      <c r="E40" s="2">
        <v>8.296500920810313</v>
      </c>
      <c r="F40" s="2">
        <v>2.7716390423572745</v>
      </c>
    </row>
    <row r="41" spans="1:6" ht="12.75">
      <c r="A41">
        <f>VLOOKUP($D41,'codigo munic'!$A$1:$B$100,2,0)</f>
        <v>601</v>
      </c>
      <c r="B41">
        <v>601</v>
      </c>
      <c r="C41">
        <v>27</v>
      </c>
      <c r="D41" s="2" t="s">
        <v>45</v>
      </c>
      <c r="E41" s="2">
        <v>25.780390788059957</v>
      </c>
      <c r="F41" s="2">
        <v>2.4968960147177808</v>
      </c>
    </row>
    <row r="42" spans="1:6" ht="12.75">
      <c r="A42">
        <f>VLOOKUP($D42,'codigo munic'!$A$1:$B$100,2,0)</f>
        <v>602</v>
      </c>
      <c r="B42">
        <v>602</v>
      </c>
      <c r="C42">
        <v>56</v>
      </c>
      <c r="D42" s="2" t="s">
        <v>46</v>
      </c>
      <c r="E42" s="2">
        <v>20.814955640050687</v>
      </c>
      <c r="F42" s="2">
        <v>8.053775122216186</v>
      </c>
    </row>
    <row r="43" spans="1:6" ht="12.75">
      <c r="A43">
        <f>VLOOKUP($D43,'codigo munic'!$A$1:$B$100,2,0)</f>
        <v>603</v>
      </c>
      <c r="B43">
        <v>603</v>
      </c>
      <c r="C43">
        <v>41</v>
      </c>
      <c r="D43" s="2" t="s">
        <v>47</v>
      </c>
      <c r="E43" s="2">
        <v>7.734189514983182</v>
      </c>
      <c r="F43" s="2">
        <v>7.734189514983185</v>
      </c>
    </row>
    <row r="44" spans="1:6" ht="12.75">
      <c r="A44">
        <f>VLOOKUP($D44,'codigo munic'!$A$1:$B$100,2,0)</f>
        <v>604</v>
      </c>
      <c r="B44">
        <v>604</v>
      </c>
      <c r="C44">
        <v>48</v>
      </c>
      <c r="D44" s="2" t="s">
        <v>48</v>
      </c>
      <c r="E44" s="2">
        <v>8.81205673758866</v>
      </c>
      <c r="F44" s="2">
        <v>4.135145784081956</v>
      </c>
    </row>
    <row r="45" spans="1:6" ht="12.75">
      <c r="A45">
        <f>VLOOKUP($D45,'codigo munic'!$A$1:$B$100,2,0)</f>
        <v>605</v>
      </c>
      <c r="B45">
        <v>605</v>
      </c>
      <c r="C45">
        <v>12</v>
      </c>
      <c r="D45" s="2" t="s">
        <v>49</v>
      </c>
      <c r="E45" s="2">
        <v>1.4647519582245432</v>
      </c>
      <c r="F45" s="2">
        <v>0.0026109660574412533</v>
      </c>
    </row>
    <row r="46" spans="1:6" ht="12.75">
      <c r="A46">
        <f>VLOOKUP($D46,'codigo munic'!$A$1:$B$100,2,0)</f>
        <v>606</v>
      </c>
      <c r="B46">
        <v>606</v>
      </c>
      <c r="C46">
        <v>63</v>
      </c>
      <c r="D46" s="2" t="s">
        <v>50</v>
      </c>
      <c r="E46" s="2">
        <v>17.556949478053493</v>
      </c>
      <c r="F46" s="2">
        <v>2.6676888764984676</v>
      </c>
    </row>
    <row r="47" spans="1:6" ht="12.75">
      <c r="A47">
        <f>VLOOKUP($D47,'codigo munic'!$A$1:$B$100,2,0)</f>
        <v>607</v>
      </c>
      <c r="B47">
        <v>607</v>
      </c>
      <c r="C47">
        <v>26</v>
      </c>
      <c r="D47" s="2" t="s">
        <v>51</v>
      </c>
      <c r="E47" s="2">
        <v>5.6398809523809526</v>
      </c>
      <c r="F47" s="2">
        <v>0.05952380952380952</v>
      </c>
    </row>
    <row r="48" spans="1:6" ht="12.75">
      <c r="A48">
        <f>VLOOKUP($D48,'codigo munic'!$A$1:$B$100,2,0)</f>
        <v>608</v>
      </c>
      <c r="B48">
        <v>608</v>
      </c>
      <c r="C48">
        <v>24</v>
      </c>
      <c r="D48" s="2" t="s">
        <v>52</v>
      </c>
      <c r="E48" s="2">
        <v>5.623885918003571</v>
      </c>
      <c r="F48" s="2">
        <v>0.01278772378516624</v>
      </c>
    </row>
    <row r="49" spans="1:6" ht="12.75">
      <c r="A49">
        <f>VLOOKUP($D49,'codigo munic'!$A$1:$B$100,2,0)</f>
        <v>609</v>
      </c>
      <c r="B49">
        <v>609</v>
      </c>
      <c r="C49">
        <v>25</v>
      </c>
      <c r="D49" s="2" t="s">
        <v>53</v>
      </c>
      <c r="E49" s="2">
        <v>0.0013458950201884253</v>
      </c>
      <c r="F49" s="2">
        <v>4.384477344100496</v>
      </c>
    </row>
    <row r="50" spans="1:6" ht="12.75">
      <c r="A50">
        <f>VLOOKUP($D50,'codigo munic'!$A$1:$B$100,2,0)</f>
        <v>610</v>
      </c>
      <c r="B50">
        <v>610</v>
      </c>
      <c r="C50">
        <v>23</v>
      </c>
      <c r="D50" s="2" t="s">
        <v>54</v>
      </c>
      <c r="E50" s="2">
        <v>6.286734458814628</v>
      </c>
      <c r="F50" s="2">
        <v>7.28688803325984</v>
      </c>
    </row>
    <row r="51" spans="1:6" ht="12.75">
      <c r="A51">
        <f>VLOOKUP($D51,'codigo munic'!$A$1:$B$100,2,0)</f>
        <v>611</v>
      </c>
      <c r="B51">
        <v>611</v>
      </c>
      <c r="C51">
        <v>70</v>
      </c>
      <c r="D51" s="2" t="s">
        <v>55</v>
      </c>
      <c r="E51" s="2">
        <v>11.459778507971285</v>
      </c>
      <c r="F51" s="2">
        <v>2.880004867956675</v>
      </c>
    </row>
    <row r="52" spans="1:6" ht="12.75">
      <c r="A52">
        <f>VLOOKUP($D52,'codigo munic'!$A$1:$B$100,2,0)</f>
        <v>612</v>
      </c>
      <c r="B52">
        <v>612</v>
      </c>
      <c r="C52">
        <v>94</v>
      </c>
      <c r="D52" s="2" t="s">
        <v>56</v>
      </c>
      <c r="E52" s="2">
        <v>5.172018348623853</v>
      </c>
      <c r="F52" s="2">
        <v>6.9495412844036695</v>
      </c>
    </row>
    <row r="53" spans="1:6" ht="12.75">
      <c r="A53">
        <f>VLOOKUP($D53,'codigo munic'!$A$1:$B$100,2,0)</f>
        <v>614</v>
      </c>
      <c r="B53">
        <v>614</v>
      </c>
      <c r="C53">
        <v>51</v>
      </c>
      <c r="D53" s="2" t="s">
        <v>57</v>
      </c>
      <c r="E53" s="2">
        <v>9.092563702548103</v>
      </c>
      <c r="F53" s="2">
        <v>0.0026001040041601664</v>
      </c>
    </row>
    <row r="54" spans="1:6" ht="12.75">
      <c r="A54">
        <f>VLOOKUP($D54,'codigo munic'!$A$1:$B$100,2,0)</f>
        <v>615</v>
      </c>
      <c r="B54">
        <v>615</v>
      </c>
      <c r="C54">
        <v>84</v>
      </c>
      <c r="D54" s="2" t="s">
        <v>58</v>
      </c>
      <c r="E54" s="2">
        <v>29.510219209996826</v>
      </c>
      <c r="F54" s="2">
        <v>4.5827597161918865</v>
      </c>
    </row>
    <row r="55" spans="1:6" ht="12.75">
      <c r="A55">
        <f>VLOOKUP($D55,'codigo munic'!$A$1:$B$100,2,0)</f>
        <v>616</v>
      </c>
      <c r="B55">
        <v>616</v>
      </c>
      <c r="C55">
        <v>20</v>
      </c>
      <c r="D55" s="2" t="s">
        <v>59</v>
      </c>
      <c r="E55" s="2">
        <v>8.071203776553881</v>
      </c>
      <c r="F55" s="2">
        <v>0.016129032258064516</v>
      </c>
    </row>
    <row r="56" spans="1:6" ht="12.75">
      <c r="A56">
        <f>VLOOKUP($D56,'codigo munic'!$A$1:$B$100,2,0)</f>
        <v>617</v>
      </c>
      <c r="B56">
        <v>617</v>
      </c>
      <c r="C56">
        <v>97</v>
      </c>
      <c r="D56" s="2" t="s">
        <v>60</v>
      </c>
      <c r="E56" s="2">
        <v>10.29083294555609</v>
      </c>
      <c r="F56" s="2">
        <v>0.016286644951140065</v>
      </c>
    </row>
    <row r="57" spans="1:6" ht="12.75">
      <c r="A57">
        <f>VLOOKUP($D57,'codigo munic'!$A$1:$B$100,2,0)</f>
        <v>618</v>
      </c>
      <c r="B57">
        <v>618</v>
      </c>
      <c r="C57">
        <v>31</v>
      </c>
      <c r="D57" s="2" t="s">
        <v>61</v>
      </c>
      <c r="E57" s="2">
        <v>1.0572216807537245</v>
      </c>
      <c r="F57" s="2">
        <v>0.0005592215635834918</v>
      </c>
    </row>
    <row r="58" spans="1:6" ht="12.75">
      <c r="A58">
        <f>VLOOKUP($D58,'codigo munic'!$A$1:$B$100,2,0)</f>
        <v>619</v>
      </c>
      <c r="B58">
        <v>619</v>
      </c>
      <c r="C58">
        <v>83</v>
      </c>
      <c r="D58" s="2" t="s">
        <v>62</v>
      </c>
      <c r="E58" s="2">
        <v>3.8910806570690255</v>
      </c>
      <c r="F58" s="2">
        <v>7.375992063492056</v>
      </c>
    </row>
    <row r="59" spans="1:6" ht="12.75">
      <c r="A59">
        <f>VLOOKUP($D59,'codigo munic'!$A$1:$B$100,2,0)</f>
        <v>701</v>
      </c>
      <c r="B59">
        <v>701</v>
      </c>
      <c r="C59">
        <v>44</v>
      </c>
      <c r="D59" s="2" t="s">
        <v>63</v>
      </c>
      <c r="E59" s="2">
        <v>7.11516748212268</v>
      </c>
      <c r="F59" s="2">
        <v>0.5247593956664335</v>
      </c>
    </row>
    <row r="60" spans="1:6" ht="12.75">
      <c r="A60">
        <f>VLOOKUP($D60,'codigo munic'!$A$1:$B$100,2,0)</f>
        <v>703</v>
      </c>
      <c r="B60">
        <v>703</v>
      </c>
      <c r="C60">
        <v>8</v>
      </c>
      <c r="D60" s="2" t="s">
        <v>64</v>
      </c>
      <c r="E60" s="2">
        <v>0.07462686567164178</v>
      </c>
      <c r="F60" s="2">
        <v>0.07462686567164178</v>
      </c>
    </row>
    <row r="61" spans="1:6" ht="12.75">
      <c r="A61">
        <f>VLOOKUP($D61,'codigo munic'!$A$1:$B$100,2,0)</f>
        <v>710</v>
      </c>
      <c r="B61">
        <v>710</v>
      </c>
      <c r="C61">
        <v>67</v>
      </c>
      <c r="D61" s="2" t="s">
        <v>65</v>
      </c>
      <c r="E61" s="2">
        <v>33.043355855855886</v>
      </c>
      <c r="F61" s="2">
        <v>0.10416666666666667</v>
      </c>
    </row>
    <row r="62" spans="1:6" ht="12.75">
      <c r="A62">
        <f>VLOOKUP($D62,'codigo munic'!$A$1:$B$100,2,0)</f>
        <v>711</v>
      </c>
      <c r="B62">
        <v>711</v>
      </c>
      <c r="C62">
        <v>28</v>
      </c>
      <c r="D62" s="2" t="s">
        <v>66</v>
      </c>
      <c r="E62" s="2">
        <v>12.057195571955718</v>
      </c>
      <c r="F62" s="2">
        <v>0.01845018450184502</v>
      </c>
    </row>
    <row r="63" spans="1:6" ht="12.75">
      <c r="A63">
        <f>VLOOKUP($D63,'codigo munic'!$A$1:$B$100,2,0)</f>
        <v>715</v>
      </c>
      <c r="B63">
        <v>715</v>
      </c>
      <c r="C63">
        <v>34</v>
      </c>
      <c r="D63" s="2" t="s">
        <v>67</v>
      </c>
      <c r="E63" s="2">
        <v>4.215878461161478</v>
      </c>
      <c r="F63" s="2">
        <v>4.215878461161477</v>
      </c>
    </row>
    <row r="64" spans="1:6" ht="12.75">
      <c r="A64">
        <f>VLOOKUP($D64,'codigo munic'!$A$1:$B$100,2,0)</f>
        <v>801</v>
      </c>
      <c r="B64">
        <v>801</v>
      </c>
      <c r="C64">
        <v>100</v>
      </c>
      <c r="D64" s="2" t="s">
        <v>68</v>
      </c>
      <c r="E64" s="2">
        <v>10.413761061604625</v>
      </c>
      <c r="F64" s="2">
        <v>14.532081554194127</v>
      </c>
    </row>
    <row r="65" spans="1:6" ht="12.75">
      <c r="A65">
        <f>VLOOKUP($D65,'codigo munic'!$A$1:$B$100,2,0)</f>
        <v>803</v>
      </c>
      <c r="B65">
        <v>803</v>
      </c>
      <c r="C65">
        <v>9</v>
      </c>
      <c r="D65" s="2" t="s">
        <v>69</v>
      </c>
      <c r="E65" s="2">
        <v>0.008695652173913044</v>
      </c>
      <c r="F65" s="2">
        <v>0.008695652173913044</v>
      </c>
    </row>
    <row r="66" spans="1:6" ht="12.75">
      <c r="A66">
        <f>VLOOKUP($D66,'codigo munic'!$A$1:$B$100,2,0)</f>
        <v>806</v>
      </c>
      <c r="B66">
        <v>806</v>
      </c>
      <c r="C66">
        <v>66</v>
      </c>
      <c r="D66" s="2" t="s">
        <v>70</v>
      </c>
      <c r="E66" s="2">
        <v>10.945317044793486</v>
      </c>
      <c r="F66" s="2">
        <v>5.477021524141943</v>
      </c>
    </row>
    <row r="67" spans="1:6" ht="12.75">
      <c r="A67">
        <f>VLOOKUP($D67,'codigo munic'!$A$1:$B$100,2,0)</f>
        <v>811</v>
      </c>
      <c r="B67">
        <v>811</v>
      </c>
      <c r="C67">
        <v>61</v>
      </c>
      <c r="D67" s="2" t="s">
        <v>71</v>
      </c>
      <c r="E67" s="2">
        <v>2.8452380952380967</v>
      </c>
      <c r="F67" s="2">
        <v>0.016666666666666666</v>
      </c>
    </row>
    <row r="68" spans="1:6" ht="12.75">
      <c r="A68">
        <f>VLOOKUP($D68,'codigo munic'!$A$1:$B$100,2,0)</f>
        <v>814</v>
      </c>
      <c r="B68">
        <v>814</v>
      </c>
      <c r="C68">
        <v>81</v>
      </c>
      <c r="D68" s="2" t="s">
        <v>72</v>
      </c>
      <c r="E68" s="2">
        <v>10.818888032871083</v>
      </c>
      <c r="F68" s="2">
        <v>0.01059322033898305</v>
      </c>
    </row>
    <row r="69" spans="1:6" ht="12.75">
      <c r="A69">
        <f>VLOOKUP($D69,'codigo munic'!$A$1:$B$100,2,0)</f>
        <v>815</v>
      </c>
      <c r="B69">
        <v>815</v>
      </c>
      <c r="C69">
        <v>82</v>
      </c>
      <c r="D69" s="2" t="s">
        <v>73</v>
      </c>
      <c r="E69" s="2">
        <v>3.9938708156529934</v>
      </c>
      <c r="F69" s="2">
        <v>0.009900990099009901</v>
      </c>
    </row>
    <row r="70" spans="1:6" ht="12.75">
      <c r="A70">
        <f>VLOOKUP($D70,'codigo munic'!$A$1:$B$100,2,0)</f>
        <v>817</v>
      </c>
      <c r="B70">
        <v>817</v>
      </c>
      <c r="C70">
        <v>4</v>
      </c>
      <c r="D70" s="2" t="s">
        <v>74</v>
      </c>
      <c r="E70" s="2">
        <v>19.094387755102037</v>
      </c>
      <c r="F70" s="2">
        <v>0.012755102040816327</v>
      </c>
    </row>
    <row r="71" spans="1:6" ht="12.75">
      <c r="A71">
        <f>VLOOKUP($D71,'codigo munic'!$A$1:$B$100,2,0)</f>
        <v>821</v>
      </c>
      <c r="B71">
        <v>821</v>
      </c>
      <c r="C71">
        <v>65</v>
      </c>
      <c r="D71" s="2" t="s">
        <v>75</v>
      </c>
      <c r="E71" s="2">
        <v>18.158326468493875</v>
      </c>
      <c r="F71" s="2">
        <v>0.006527415143603133</v>
      </c>
    </row>
    <row r="72" spans="1:6" ht="12.75">
      <c r="A72">
        <f>VLOOKUP($D72,'codigo munic'!$A$1:$B$100,2,0)</f>
        <v>901</v>
      </c>
      <c r="B72">
        <v>901</v>
      </c>
      <c r="C72">
        <v>55</v>
      </c>
      <c r="D72" s="2" t="s">
        <v>76</v>
      </c>
      <c r="E72" s="2">
        <v>0.003779289493575208</v>
      </c>
      <c r="F72" s="2">
        <v>0.003779289493575208</v>
      </c>
    </row>
    <row r="73" spans="1:6" ht="12.75">
      <c r="A73">
        <f>VLOOKUP($D73,'codigo munic'!$A$1:$B$100,2,0)</f>
        <v>905</v>
      </c>
      <c r="B73">
        <v>905</v>
      </c>
      <c r="C73">
        <v>32</v>
      </c>
      <c r="D73" s="2" t="s">
        <v>77</v>
      </c>
      <c r="E73" s="2">
        <v>0.0055005500550054974</v>
      </c>
      <c r="F73" s="2">
        <v>7.4409499773506775</v>
      </c>
    </row>
    <row r="74" spans="1:6" ht="12.75">
      <c r="A74">
        <f>VLOOKUP($D74,'codigo munic'!$A$1:$B$100,2,0)</f>
        <v>1001</v>
      </c>
      <c r="B74">
        <v>1001</v>
      </c>
      <c r="C74">
        <v>87</v>
      </c>
      <c r="D74" s="2" t="s">
        <v>78</v>
      </c>
      <c r="E74" s="2">
        <v>5.203530278542578</v>
      </c>
      <c r="F74" s="2">
        <v>0.0021240441801189465</v>
      </c>
    </row>
    <row r="75" spans="1:6" ht="12.75">
      <c r="A75">
        <f>VLOOKUP($D75,'codigo munic'!$A$1:$B$100,2,0)</f>
        <v>1002</v>
      </c>
      <c r="B75">
        <v>1002</v>
      </c>
      <c r="C75">
        <v>39</v>
      </c>
      <c r="D75" s="2" t="s">
        <v>79</v>
      </c>
      <c r="E75" s="2">
        <v>3.1049832350560735</v>
      </c>
      <c r="F75" s="2">
        <v>6.192045323158747</v>
      </c>
    </row>
    <row r="76" spans="1:6" ht="12.75">
      <c r="A76">
        <f>VLOOKUP($D76,'codigo munic'!$A$1:$B$100,2,0)</f>
        <v>1008</v>
      </c>
      <c r="B76">
        <v>1008</v>
      </c>
      <c r="C76">
        <v>76</v>
      </c>
      <c r="D76" s="2" t="s">
        <v>80</v>
      </c>
      <c r="E76" s="2">
        <v>18.479896271952352</v>
      </c>
      <c r="F76" s="2">
        <v>4.065805689637468</v>
      </c>
    </row>
    <row r="77" spans="1:6" ht="12.75">
      <c r="A77">
        <f>VLOOKUP($D77,'codigo munic'!$A$1:$B$100,2,0)</f>
        <v>1011</v>
      </c>
      <c r="B77">
        <v>1011</v>
      </c>
      <c r="C77">
        <v>49</v>
      </c>
      <c r="D77" s="2" t="s">
        <v>81</v>
      </c>
      <c r="E77" s="2">
        <v>4.847560975609756</v>
      </c>
      <c r="F77" s="2">
        <v>0.01524390243902439</v>
      </c>
    </row>
    <row r="78" spans="1:6" ht="12.75">
      <c r="A78">
        <f>VLOOKUP($D78,'codigo munic'!$A$1:$B$100,2,0)</f>
        <v>1101</v>
      </c>
      <c r="B78">
        <v>1101</v>
      </c>
      <c r="C78">
        <v>99</v>
      </c>
      <c r="D78" s="2" t="s">
        <v>82</v>
      </c>
      <c r="E78" s="2">
        <v>7.231702747575767</v>
      </c>
      <c r="F78" s="2">
        <v>6.008440413202321</v>
      </c>
    </row>
    <row r="79" spans="1:6" ht="12.75">
      <c r="A79">
        <f>VLOOKUP($D79,'codigo munic'!$A$1:$B$100,2,0)</f>
        <v>1103</v>
      </c>
      <c r="B79">
        <v>1103</v>
      </c>
      <c r="C79">
        <v>86</v>
      </c>
      <c r="D79" s="2" t="s">
        <v>83</v>
      </c>
      <c r="E79" s="2">
        <v>4.808467741935484</v>
      </c>
      <c r="F79" s="2">
        <v>0.010080645161290322</v>
      </c>
    </row>
    <row r="80" spans="1:6" ht="12.75">
      <c r="A80">
        <f>VLOOKUP($D80,'codigo munic'!$A$1:$B$100,2,0)</f>
        <v>1109</v>
      </c>
      <c r="B80">
        <v>1109</v>
      </c>
      <c r="C80">
        <v>53</v>
      </c>
      <c r="D80" s="2" t="s">
        <v>84</v>
      </c>
      <c r="E80" s="2">
        <v>33.63589796011085</v>
      </c>
      <c r="F80" s="2">
        <v>0.0036231884057971015</v>
      </c>
    </row>
    <row r="81" spans="1:6" ht="12.75">
      <c r="A81">
        <f>VLOOKUP($D81,'codigo munic'!$A$1:$B$100,2,0)</f>
        <v>1110</v>
      </c>
      <c r="B81">
        <v>1110</v>
      </c>
      <c r="C81">
        <v>79</v>
      </c>
      <c r="D81" s="2" t="s">
        <v>85</v>
      </c>
      <c r="E81" s="2">
        <v>4.65182611506141</v>
      </c>
      <c r="F81" s="2">
        <v>0.007352941176470596</v>
      </c>
    </row>
    <row r="82" spans="1:6" ht="12.75">
      <c r="A82">
        <f>VLOOKUP($D82,'codigo munic'!$A$1:$B$100,2,0)</f>
        <v>1111</v>
      </c>
      <c r="B82">
        <v>1111</v>
      </c>
      <c r="C82">
        <v>73</v>
      </c>
      <c r="D82" s="2" t="s">
        <v>86</v>
      </c>
      <c r="E82" s="2">
        <v>0.015527950310559006</v>
      </c>
      <c r="F82" s="2">
        <v>0.015527950310559006</v>
      </c>
    </row>
    <row r="83" spans="1:6" ht="12.75">
      <c r="A83">
        <f>VLOOKUP($D83,'codigo munic'!$A$1:$B$100,2,0)</f>
        <v>1115</v>
      </c>
      <c r="B83">
        <v>1115</v>
      </c>
      <c r="C83">
        <v>30</v>
      </c>
      <c r="D83" s="2" t="s">
        <v>87</v>
      </c>
      <c r="E83" s="2">
        <v>11.618367346938776</v>
      </c>
      <c r="F83" s="2">
        <v>0.01020408163265306</v>
      </c>
    </row>
    <row r="84" spans="1:6" ht="12.75">
      <c r="A84">
        <f>VLOOKUP($D84,'codigo munic'!$A$1:$B$100,2,0)</f>
        <v>1120</v>
      </c>
      <c r="B84">
        <v>1120</v>
      </c>
      <c r="C84">
        <v>59</v>
      </c>
      <c r="D84" s="2" t="s">
        <v>88</v>
      </c>
      <c r="E84" s="2">
        <v>12.299498746867163</v>
      </c>
      <c r="F84" s="2">
        <v>0.8959899749373434</v>
      </c>
    </row>
    <row r="85" spans="1:6" ht="12.75">
      <c r="A85">
        <f>VLOOKUP($D85,'codigo munic'!$A$1:$B$100,2,0)</f>
        <v>1122</v>
      </c>
      <c r="B85">
        <v>1122</v>
      </c>
      <c r="C85">
        <v>35</v>
      </c>
      <c r="D85" s="2" t="s">
        <v>89</v>
      </c>
      <c r="E85" s="2">
        <v>5.005488474204166</v>
      </c>
      <c r="F85" s="2">
        <v>5.373216245883646</v>
      </c>
    </row>
    <row r="86" spans="1:6" ht="12.75">
      <c r="A86">
        <f>VLOOKUP($D86,'codigo munic'!$A$1:$B$100,2,0)</f>
        <v>1201</v>
      </c>
      <c r="B86">
        <v>1201</v>
      </c>
      <c r="C86">
        <v>64</v>
      </c>
      <c r="D86" s="2" t="s">
        <v>90</v>
      </c>
      <c r="E86" s="2">
        <v>32.94707160208448</v>
      </c>
      <c r="F86" s="2">
        <v>0.00048155639025329865</v>
      </c>
    </row>
    <row r="87" spans="1:6" ht="12.75">
      <c r="A87">
        <f>VLOOKUP($D87,'codigo munic'!$A$1:$B$100,2,0)</f>
        <v>1203</v>
      </c>
      <c r="B87">
        <v>1203</v>
      </c>
      <c r="C87">
        <v>74</v>
      </c>
      <c r="D87" s="2" t="s">
        <v>91</v>
      </c>
      <c r="E87" s="2">
        <v>12.617521367521368</v>
      </c>
      <c r="F87" s="2">
        <v>0.010683760683760684</v>
      </c>
    </row>
    <row r="88" spans="1:6" ht="12.75">
      <c r="A88">
        <f>VLOOKUP($D88,'codigo munic'!$A$1:$B$100,2,0)</f>
        <v>1206</v>
      </c>
      <c r="B88">
        <v>1206</v>
      </c>
      <c r="C88">
        <v>95</v>
      </c>
      <c r="D88" s="2" t="s">
        <v>92</v>
      </c>
      <c r="E88" s="2">
        <v>3.8384458077709613</v>
      </c>
      <c r="F88" s="2">
        <v>0.010224948875255624</v>
      </c>
    </row>
    <row r="89" spans="1:6" ht="12.75">
      <c r="A89">
        <f>VLOOKUP($D89,'codigo munic'!$A$1:$B$100,2,0)</f>
        <v>1207</v>
      </c>
      <c r="B89">
        <v>1207</v>
      </c>
      <c r="C89">
        <v>50</v>
      </c>
      <c r="D89" s="2" t="s">
        <v>93</v>
      </c>
      <c r="E89" s="2">
        <v>11.959349593495935</v>
      </c>
      <c r="F89" s="2">
        <v>0.008130081300813009</v>
      </c>
    </row>
    <row r="90" spans="1:6" ht="12.75">
      <c r="A90">
        <f>VLOOKUP($D90,'codigo munic'!$A$1:$B$100,2,0)</f>
        <v>1208</v>
      </c>
      <c r="B90">
        <v>1208</v>
      </c>
      <c r="C90">
        <v>19</v>
      </c>
      <c r="D90" s="2" t="s">
        <v>94</v>
      </c>
      <c r="E90" s="2">
        <v>7.571618037135279</v>
      </c>
      <c r="F90" s="2">
        <v>12.079133510167999</v>
      </c>
    </row>
    <row r="91" spans="1:6" ht="12.75">
      <c r="A91">
        <f>VLOOKUP($D91,'codigo munic'!$A$1:$B$100,2,0)</f>
        <v>1209</v>
      </c>
      <c r="B91">
        <v>1209</v>
      </c>
      <c r="C91">
        <v>54</v>
      </c>
      <c r="D91" s="2" t="s">
        <v>95</v>
      </c>
      <c r="E91" s="2">
        <v>4.898682877406282</v>
      </c>
      <c r="F91" s="2">
        <v>0.03546099290780142</v>
      </c>
    </row>
    <row r="92" spans="1:6" ht="12.75">
      <c r="A92">
        <f>VLOOKUP($D92,'codigo munic'!$A$1:$B$100,2,0)</f>
        <v>1210</v>
      </c>
      <c r="B92">
        <v>1210</v>
      </c>
      <c r="C92">
        <v>15</v>
      </c>
      <c r="D92" s="2" t="s">
        <v>96</v>
      </c>
      <c r="E92" s="2">
        <v>22.103962345897827</v>
      </c>
      <c r="F92" s="2">
        <v>0.027472527472527472</v>
      </c>
    </row>
    <row r="93" spans="1:6" ht="12.75">
      <c r="A93">
        <f>VLOOKUP($D93,'codigo munic'!$A$1:$B$100,2,0)</f>
        <v>1301</v>
      </c>
      <c r="B93">
        <v>1301</v>
      </c>
      <c r="C93">
        <v>11</v>
      </c>
      <c r="D93" s="2" t="s">
        <v>97</v>
      </c>
      <c r="E93" s="2">
        <v>0.8201456920371774</v>
      </c>
      <c r="F93" s="2">
        <v>6.457862346144194</v>
      </c>
    </row>
    <row r="94" spans="1:6" ht="12.75">
      <c r="A94">
        <f>VLOOKUP($D94,'codigo munic'!$A$1:$B$100,2,0)</f>
        <v>1304</v>
      </c>
      <c r="B94">
        <v>1304</v>
      </c>
      <c r="C94">
        <v>43</v>
      </c>
      <c r="D94" s="2" t="s">
        <v>98</v>
      </c>
      <c r="E94" s="2">
        <v>9.119458128078817</v>
      </c>
      <c r="F94" s="2">
        <v>0.021551724137931036</v>
      </c>
    </row>
    <row r="95" spans="1:6" ht="12.75">
      <c r="A95">
        <f>VLOOKUP($D95,'codigo munic'!$A$1:$B$100,2,0)</f>
        <v>1401</v>
      </c>
      <c r="B95">
        <v>1401</v>
      </c>
      <c r="C95">
        <v>92</v>
      </c>
      <c r="D95" s="2" t="s">
        <v>99</v>
      </c>
      <c r="E95" s="2">
        <v>2.609739368998628</v>
      </c>
      <c r="F95" s="2">
        <v>0.5246913580246909</v>
      </c>
    </row>
    <row r="96" spans="1:6" ht="12.75">
      <c r="A96">
        <f>VLOOKUP($D96,'codigo munic'!$A$1:$B$100,2,0)</f>
        <v>1402</v>
      </c>
      <c r="B96">
        <v>1402</v>
      </c>
      <c r="C96">
        <v>62</v>
      </c>
      <c r="D96" s="2" t="s">
        <v>100</v>
      </c>
      <c r="E96" s="2">
        <v>4.25624705327676</v>
      </c>
      <c r="F96" s="2">
        <v>3.1600660066006627</v>
      </c>
    </row>
    <row r="97" spans="1:6" ht="12.75">
      <c r="A97">
        <f>VLOOKUP($D97,'codigo munic'!$A$1:$B$100,2,0)</f>
        <v>1405</v>
      </c>
      <c r="B97">
        <v>1405</v>
      </c>
      <c r="C97">
        <v>5</v>
      </c>
      <c r="D97" s="2" t="s">
        <v>101</v>
      </c>
      <c r="E97" s="2">
        <v>16.91814653651652</v>
      </c>
      <c r="F97" s="2">
        <v>21.146066094319647</v>
      </c>
    </row>
    <row r="98" spans="1:6" ht="12.75">
      <c r="A98">
        <f>VLOOKUP($D98,'codigo munic'!$A$1:$B$100,2,0)</f>
        <v>1409</v>
      </c>
      <c r="B98">
        <v>1409</v>
      </c>
      <c r="C98">
        <v>57</v>
      </c>
      <c r="D98" s="2" t="s">
        <v>102</v>
      </c>
      <c r="E98" s="2">
        <v>11.875</v>
      </c>
      <c r="F98" s="2">
        <v>3.0095108695652173</v>
      </c>
    </row>
    <row r="99" spans="1:6" ht="12.75">
      <c r="A99">
        <f>VLOOKUP($D99,'codigo munic'!$A$1:$B$100,2,0)</f>
        <v>1412</v>
      </c>
      <c r="B99">
        <v>1412</v>
      </c>
      <c r="C99">
        <v>14</v>
      </c>
      <c r="D99" s="2" t="s">
        <v>103</v>
      </c>
      <c r="E99" s="2">
        <v>23.746890759165858</v>
      </c>
      <c r="F99" s="2">
        <v>0.01358695652173913</v>
      </c>
    </row>
    <row r="100" spans="1:6" ht="12.75">
      <c r="A100">
        <f>VLOOKUP($D100,'codigo munic'!$A$1:$B$100,2,0)</f>
        <v>1414</v>
      </c>
      <c r="B100">
        <v>1414</v>
      </c>
      <c r="C100">
        <v>68</v>
      </c>
      <c r="D100" s="2" t="s">
        <v>104</v>
      </c>
      <c r="E100" s="2">
        <v>5.2319491208380065</v>
      </c>
      <c r="F100" s="2">
        <v>4.673454117898555</v>
      </c>
    </row>
    <row r="101" spans="1:6" ht="12.75">
      <c r="A101">
        <f>VLOOKUP($D101,'codigo munic'!$A$1:$B$100,2,0)</f>
        <v>1416</v>
      </c>
      <c r="B101">
        <v>1416</v>
      </c>
      <c r="C101">
        <v>37</v>
      </c>
      <c r="D101" s="2" t="s">
        <v>105</v>
      </c>
      <c r="E101" s="2">
        <v>0.850668647845468</v>
      </c>
      <c r="F101" s="2">
        <v>1.6976225854383358</v>
      </c>
    </row>
    <row r="102" ht="12.75">
      <c r="D102" s="2"/>
    </row>
    <row r="103" spans="1:6" ht="12.75">
      <c r="A103" s="5"/>
      <c r="B103" s="5"/>
      <c r="D103" s="4" t="s">
        <v>155</v>
      </c>
      <c r="E103" s="6">
        <f>MIN(E2:E101)</f>
        <v>0.0013458950201884253</v>
      </c>
      <c r="F103" s="6">
        <f>MIN(F2:F101)</f>
        <v>0.00040604190352444374</v>
      </c>
    </row>
    <row r="104" spans="1:6" ht="12.75">
      <c r="A104" s="5"/>
      <c r="B104" s="5"/>
      <c r="D104" s="4" t="s">
        <v>156</v>
      </c>
      <c r="E104" s="6">
        <f>MAX(E2:E101)</f>
        <v>42.31485905398948</v>
      </c>
      <c r="F104" s="6">
        <f>MAX(F2:F101)</f>
        <v>21.146066094319647</v>
      </c>
    </row>
    <row r="105" spans="1:6" ht="12.75">
      <c r="A105" s="5"/>
      <c r="B105" s="5"/>
      <c r="D105" s="4" t="s">
        <v>157</v>
      </c>
      <c r="E105" s="7">
        <f>MEDIAN(E2:E101)</f>
        <v>6.5072433016658735</v>
      </c>
      <c r="F105" s="7">
        <f>MEDIAN(F2:F101)</f>
        <v>0.18045659206154918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4.00390625" style="23" bestFit="1" customWidth="1"/>
    <col min="4" max="4" width="25.140625" style="0" bestFit="1" customWidth="1"/>
    <col min="5" max="5" width="11.7109375" style="11" bestFit="1" customWidth="1"/>
    <col min="6" max="6" width="13.8515625" style="12" bestFit="1" customWidth="1"/>
    <col min="7" max="7" width="9.140625" style="12" bestFit="1" customWidth="1"/>
    <col min="8" max="8" width="11.28125" style="12" bestFit="1" customWidth="1"/>
    <col min="9" max="9" width="18.421875" style="12" bestFit="1" customWidth="1"/>
    <col min="10" max="10" width="13.57421875" style="12" bestFit="1" customWidth="1"/>
    <col min="11" max="11" width="18.28125" style="12" bestFit="1" customWidth="1"/>
    <col min="12" max="12" width="6.00390625" style="12" bestFit="1" customWidth="1"/>
    <col min="13" max="13" width="12.00390625" style="18" bestFit="1" customWidth="1"/>
    <col min="14" max="14" width="22.00390625" style="12" bestFit="1" customWidth="1"/>
  </cols>
  <sheetData>
    <row r="1" spans="3:14" s="5" customFormat="1" ht="12.75">
      <c r="C1" s="19" t="s">
        <v>161</v>
      </c>
      <c r="D1" s="8" t="s">
        <v>162</v>
      </c>
      <c r="E1" s="9" t="s">
        <v>163</v>
      </c>
      <c r="F1" s="10" t="s">
        <v>164</v>
      </c>
      <c r="G1" s="10" t="s">
        <v>165</v>
      </c>
      <c r="H1" s="10" t="s">
        <v>166</v>
      </c>
      <c r="I1" s="10" t="s">
        <v>167</v>
      </c>
      <c r="J1" s="10" t="s">
        <v>168</v>
      </c>
      <c r="K1" s="10" t="s">
        <v>169</v>
      </c>
      <c r="L1" s="10" t="s">
        <v>170</v>
      </c>
      <c r="M1" s="15" t="s">
        <v>171</v>
      </c>
      <c r="N1" s="10" t="s">
        <v>172</v>
      </c>
    </row>
    <row r="2" spans="1:14" ht="12.75">
      <c r="A2">
        <f>VLOOKUP($D2,'codigo munic'!$A$1:$B$100,2,0)</f>
        <v>101</v>
      </c>
      <c r="B2">
        <v>101</v>
      </c>
      <c r="C2" s="23">
        <v>90</v>
      </c>
      <c r="D2" s="1" t="s">
        <v>6</v>
      </c>
      <c r="E2" s="29">
        <v>5.04</v>
      </c>
      <c r="F2" s="11">
        <v>4.635657964755486</v>
      </c>
      <c r="G2" s="11">
        <v>2.0809049316977464</v>
      </c>
      <c r="H2" s="11">
        <v>4.507746651375572</v>
      </c>
      <c r="I2" s="11">
        <v>7.40869114860413</v>
      </c>
      <c r="J2" s="11">
        <v>6.168045333126141</v>
      </c>
      <c r="K2" s="11">
        <v>4.637663085225794</v>
      </c>
      <c r="L2" s="11">
        <v>3.4963819983161466</v>
      </c>
      <c r="M2" s="16">
        <v>8.310789399301449</v>
      </c>
      <c r="N2" s="11">
        <v>7.964407897568262</v>
      </c>
    </row>
    <row r="3" spans="1:14" ht="12.75">
      <c r="A3">
        <f>VLOOKUP($D3,'codigo munic'!$A$1:$B$100,2,0)</f>
        <v>103</v>
      </c>
      <c r="B3">
        <v>103</v>
      </c>
      <c r="C3" s="23">
        <v>52</v>
      </c>
      <c r="D3" s="1" t="s">
        <v>7</v>
      </c>
      <c r="E3" s="29">
        <v>5.73</v>
      </c>
      <c r="F3" s="11">
        <v>4.698569910522619</v>
      </c>
      <c r="G3" s="11">
        <v>3.263678476940879</v>
      </c>
      <c r="H3" s="11">
        <v>5.061814334974167</v>
      </c>
      <c r="I3" s="11">
        <v>8.555410821589504</v>
      </c>
      <c r="J3" s="11">
        <v>7.3224031806241285</v>
      </c>
      <c r="K3" s="11">
        <v>4.634797808683574</v>
      </c>
      <c r="L3" s="11">
        <v>4.372030076713453</v>
      </c>
      <c r="M3" s="16">
        <v>7.800961020207854</v>
      </c>
      <c r="N3" s="11">
        <v>9.473112589272587</v>
      </c>
    </row>
    <row r="4" spans="1:14" ht="12.75">
      <c r="A4">
        <f>VLOOKUP($D4,'codigo munic'!$A$1:$B$100,2,0)</f>
        <v>106</v>
      </c>
      <c r="B4">
        <v>106</v>
      </c>
      <c r="C4" s="23">
        <v>58</v>
      </c>
      <c r="D4" s="1" t="s">
        <v>8</v>
      </c>
      <c r="E4" s="29">
        <v>5.59</v>
      </c>
      <c r="F4" s="11">
        <v>5.150123665885499</v>
      </c>
      <c r="G4" s="11">
        <v>3.0176893124556297</v>
      </c>
      <c r="H4" s="11">
        <v>5.415852297035702</v>
      </c>
      <c r="I4" s="11">
        <v>7.6482743599823975</v>
      </c>
      <c r="J4" s="11">
        <v>7.923678063363479</v>
      </c>
      <c r="K4" s="11">
        <v>5.189677635009699</v>
      </c>
      <c r="L4" s="11">
        <v>2.9955376399199465</v>
      </c>
      <c r="M4" s="16">
        <v>7.314721986066192</v>
      </c>
      <c r="N4" s="11">
        <v>8.54912435779574</v>
      </c>
    </row>
    <row r="5" spans="1:14" ht="12.75">
      <c r="A5">
        <f>VLOOKUP($D5,'codigo munic'!$A$1:$B$100,2,0)</f>
        <v>107</v>
      </c>
      <c r="B5">
        <v>107</v>
      </c>
      <c r="C5" s="23">
        <v>32</v>
      </c>
      <c r="D5" s="1" t="s">
        <v>9</v>
      </c>
      <c r="E5" s="29">
        <v>6.06</v>
      </c>
      <c r="F5" s="11">
        <v>5.709655360493061</v>
      </c>
      <c r="G5" s="11">
        <v>3.462338401643516</v>
      </c>
      <c r="H5" s="11">
        <v>4.9374362378948975</v>
      </c>
      <c r="I5" s="11">
        <v>9.313072013381692</v>
      </c>
      <c r="J5" s="11">
        <v>7.041228683964464</v>
      </c>
      <c r="K5" s="11">
        <v>5.322789415930738</v>
      </c>
      <c r="L5" s="11">
        <v>4.86662341256463</v>
      </c>
      <c r="M5" s="16">
        <v>6.603809532723171</v>
      </c>
      <c r="N5" s="11">
        <v>9.828381713320887</v>
      </c>
    </row>
    <row r="6" spans="1:14" ht="12.75">
      <c r="A6">
        <f>VLOOKUP($D6,'codigo munic'!$A$1:$B$100,2,0)</f>
        <v>108</v>
      </c>
      <c r="B6">
        <v>108</v>
      </c>
      <c r="C6" s="23">
        <v>93</v>
      </c>
      <c r="D6" s="1" t="s">
        <v>10</v>
      </c>
      <c r="E6" s="29">
        <v>4.98</v>
      </c>
      <c r="F6" s="11">
        <v>5.308115675197795</v>
      </c>
      <c r="G6" s="11">
        <v>2.065546407865187</v>
      </c>
      <c r="H6" s="11">
        <v>5.423750214432374</v>
      </c>
      <c r="I6" s="11">
        <v>6.2519961988999935</v>
      </c>
      <c r="J6" s="11">
        <v>6.636552680358873</v>
      </c>
      <c r="K6" s="11">
        <v>5.453874149738736</v>
      </c>
      <c r="L6" s="11">
        <v>3.0050439997343865</v>
      </c>
      <c r="M6" s="16">
        <v>6.418364403394331</v>
      </c>
      <c r="N6" s="11">
        <v>5.911925067509603</v>
      </c>
    </row>
    <row r="7" spans="1:14" ht="12.75">
      <c r="A7">
        <f>VLOOKUP($D7,'codigo munic'!$A$1:$B$100,2,0)</f>
        <v>111</v>
      </c>
      <c r="B7">
        <v>111</v>
      </c>
      <c r="C7" s="23">
        <v>87</v>
      </c>
      <c r="D7" s="1" t="s">
        <v>11</v>
      </c>
      <c r="E7" s="29">
        <v>5.18</v>
      </c>
      <c r="F7" s="11">
        <v>4.9815555902886635</v>
      </c>
      <c r="G7" s="11">
        <v>2.180504919690627</v>
      </c>
      <c r="H7" s="11">
        <v>4.714658661259673</v>
      </c>
      <c r="I7" s="11">
        <v>6.836947945915059</v>
      </c>
      <c r="J7" s="11">
        <v>6.760943969693089</v>
      </c>
      <c r="K7" s="11">
        <v>3.7816166551442763</v>
      </c>
      <c r="L7" s="11">
        <v>5.747321924428093</v>
      </c>
      <c r="M7" s="16">
        <v>6.004593189899316</v>
      </c>
      <c r="N7" s="11">
        <v>8.739084792934083</v>
      </c>
    </row>
    <row r="8" spans="1:14" ht="12.75">
      <c r="A8">
        <f>VLOOKUP($D8,'codigo munic'!$A$1:$B$100,2,0)</f>
        <v>201</v>
      </c>
      <c r="B8">
        <v>201</v>
      </c>
      <c r="C8" s="23">
        <v>38</v>
      </c>
      <c r="D8" s="1" t="s">
        <v>12</v>
      </c>
      <c r="E8" s="29">
        <v>6.01</v>
      </c>
      <c r="F8" s="11">
        <v>3.776215754732898</v>
      </c>
      <c r="G8" s="11">
        <v>2.6901231236184766</v>
      </c>
      <c r="H8" s="11">
        <v>6.4394608611980955</v>
      </c>
      <c r="I8" s="11">
        <v>8.864829174182978</v>
      </c>
      <c r="J8" s="11">
        <v>5.009716388445318</v>
      </c>
      <c r="K8" s="11">
        <v>6.61820197288594</v>
      </c>
      <c r="L8" s="11">
        <v>7.528327589201375</v>
      </c>
      <c r="M8" s="16">
        <v>6.6101508147674135</v>
      </c>
      <c r="N8" s="11">
        <v>9.896527560362543</v>
      </c>
    </row>
    <row r="9" spans="1:14" ht="12.75">
      <c r="A9">
        <f>VLOOKUP($D9,'codigo munic'!$A$1:$B$100,2,0)</f>
        <v>202</v>
      </c>
      <c r="B9">
        <v>202</v>
      </c>
      <c r="C9" s="23">
        <v>46</v>
      </c>
      <c r="D9" s="1" t="s">
        <v>13</v>
      </c>
      <c r="E9" s="29">
        <v>5.87</v>
      </c>
      <c r="F9" s="11">
        <v>6.228839738638426</v>
      </c>
      <c r="G9" s="11">
        <v>3.53961850183414</v>
      </c>
      <c r="H9" s="11">
        <v>5.215942930750915</v>
      </c>
      <c r="I9" s="11">
        <v>7.097199747735398</v>
      </c>
      <c r="J9" s="11">
        <v>5.865096793116804</v>
      </c>
      <c r="K9" s="11">
        <v>5.962847711928286</v>
      </c>
      <c r="L9" s="11">
        <v>6.148131082996916</v>
      </c>
      <c r="M9" s="16">
        <v>8.34285282713053</v>
      </c>
      <c r="N9" s="11">
        <v>6.774111589615873</v>
      </c>
    </row>
    <row r="10" spans="1:14" ht="12.75">
      <c r="A10">
        <f>VLOOKUP($D10,'codigo munic'!$A$1:$B$100,2,0)</f>
        <v>203</v>
      </c>
      <c r="B10">
        <v>203</v>
      </c>
      <c r="C10" s="23">
        <v>92</v>
      </c>
      <c r="D10" s="1" t="s">
        <v>14</v>
      </c>
      <c r="E10" s="29">
        <v>4.99</v>
      </c>
      <c r="F10" s="11">
        <v>4.269732126788236</v>
      </c>
      <c r="G10" s="11">
        <v>2.878604336457322</v>
      </c>
      <c r="H10" s="11">
        <v>4.751529174733883</v>
      </c>
      <c r="I10" s="11">
        <v>6.502219481832161</v>
      </c>
      <c r="J10" s="11">
        <v>6.1038606742999075</v>
      </c>
      <c r="K10" s="11">
        <v>5.258074195857541</v>
      </c>
      <c r="L10" s="11">
        <v>3.348054602599924</v>
      </c>
      <c r="M10" s="16">
        <v>7.109735264674974</v>
      </c>
      <c r="N10" s="11">
        <v>7.896108753603039</v>
      </c>
    </row>
    <row r="11" spans="1:14" ht="12.75">
      <c r="A11">
        <f>VLOOKUP($D11,'codigo munic'!$A$1:$B$100,2,0)</f>
        <v>204</v>
      </c>
      <c r="B11">
        <v>204</v>
      </c>
      <c r="C11" s="23">
        <v>13</v>
      </c>
      <c r="D11" s="1" t="s">
        <v>15</v>
      </c>
      <c r="E11" s="29">
        <v>6.43</v>
      </c>
      <c r="F11" s="11">
        <v>6.808849866037495</v>
      </c>
      <c r="G11" s="11">
        <v>4.782810224555205</v>
      </c>
      <c r="H11" s="11">
        <v>6.157472226279187</v>
      </c>
      <c r="I11" s="11">
        <v>9.315234118585836</v>
      </c>
      <c r="J11" s="11">
        <v>5.920221037002251</v>
      </c>
      <c r="K11" s="11">
        <v>5.749962711211952</v>
      </c>
      <c r="L11" s="11">
        <v>3.3753579322553993</v>
      </c>
      <c r="M11" s="16">
        <v>7.7669072737146525</v>
      </c>
      <c r="N11" s="11">
        <v>9.43679024134266</v>
      </c>
    </row>
    <row r="12" spans="1:14" ht="12.75">
      <c r="A12">
        <f>VLOOKUP($D12,'codigo munic'!$A$1:$B$100,2,0)</f>
        <v>205</v>
      </c>
      <c r="B12">
        <v>205</v>
      </c>
      <c r="C12" s="23">
        <v>96</v>
      </c>
      <c r="D12" s="1" t="s">
        <v>16</v>
      </c>
      <c r="E12" s="29">
        <v>4.91</v>
      </c>
      <c r="F12" s="11">
        <v>4.391606947753878</v>
      </c>
      <c r="G12" s="11">
        <v>2.688744933779816</v>
      </c>
      <c r="H12" s="11">
        <v>4.1818224054053825</v>
      </c>
      <c r="I12" s="11">
        <v>6.671718145717806</v>
      </c>
      <c r="J12" s="11">
        <v>5.928299895979237</v>
      </c>
      <c r="K12" s="11">
        <v>4.9814922948638305</v>
      </c>
      <c r="L12" s="11">
        <v>2.657889908999966</v>
      </c>
      <c r="M12" s="16">
        <v>8.098313889606965</v>
      </c>
      <c r="N12" s="11">
        <v>9.08080921189185</v>
      </c>
    </row>
    <row r="13" spans="1:14" ht="12.75">
      <c r="A13">
        <f>VLOOKUP($D13,'codigo munic'!$A$1:$B$100,2,0)</f>
        <v>208</v>
      </c>
      <c r="B13">
        <v>208</v>
      </c>
      <c r="C13" s="23">
        <v>39</v>
      </c>
      <c r="D13" s="1" t="s">
        <v>17</v>
      </c>
      <c r="E13" s="29">
        <v>6</v>
      </c>
      <c r="F13" s="11">
        <v>5.236456162467813</v>
      </c>
      <c r="G13" s="11">
        <v>3.529596266280272</v>
      </c>
      <c r="H13" s="11">
        <v>6.676959837863843</v>
      </c>
      <c r="I13" s="11">
        <v>8.262876367416421</v>
      </c>
      <c r="J13" s="11">
        <v>6.86406079152306</v>
      </c>
      <c r="K13" s="11">
        <v>5.04350821509046</v>
      </c>
      <c r="L13" s="11">
        <v>3.0727154340566534</v>
      </c>
      <c r="M13" s="16">
        <v>8.972926033752374</v>
      </c>
      <c r="N13" s="11">
        <v>9.843274665918415</v>
      </c>
    </row>
    <row r="14" spans="1:14" ht="12.75">
      <c r="A14">
        <f>VLOOKUP($D14,'codigo munic'!$A$1:$B$100,2,0)</f>
        <v>210</v>
      </c>
      <c r="B14">
        <v>210</v>
      </c>
      <c r="C14" s="23">
        <v>85</v>
      </c>
      <c r="D14" s="1" t="s">
        <v>18</v>
      </c>
      <c r="E14" s="29">
        <v>5.2</v>
      </c>
      <c r="F14" s="11">
        <v>5.364072977478294</v>
      </c>
      <c r="G14" s="11">
        <v>2.659241920727672</v>
      </c>
      <c r="H14" s="11">
        <v>5.106781408189165</v>
      </c>
      <c r="I14" s="11">
        <v>6.891051567765826</v>
      </c>
      <c r="J14" s="11">
        <v>5.04715622558888</v>
      </c>
      <c r="K14" s="11">
        <v>4.4917245434020465</v>
      </c>
      <c r="L14" s="11">
        <v>4.549024438214846</v>
      </c>
      <c r="M14" s="16">
        <v>7.457911046877108</v>
      </c>
      <c r="N14" s="11">
        <v>8.112014655818816</v>
      </c>
    </row>
    <row r="15" spans="1:14" ht="12.75">
      <c r="A15">
        <f>VLOOKUP($D15,'codigo munic'!$A$1:$B$100,2,0)</f>
        <v>213</v>
      </c>
      <c r="B15">
        <v>213</v>
      </c>
      <c r="C15" s="23">
        <v>3</v>
      </c>
      <c r="D15" s="1" t="s">
        <v>19</v>
      </c>
      <c r="E15" s="29">
        <v>7.19</v>
      </c>
      <c r="F15" s="11">
        <v>7.543613272154568</v>
      </c>
      <c r="G15" s="11">
        <v>4.280170236708864</v>
      </c>
      <c r="H15" s="11">
        <v>8.180781894958946</v>
      </c>
      <c r="I15" s="11">
        <v>9.275604691568455</v>
      </c>
      <c r="J15" s="11">
        <v>8.65514787513646</v>
      </c>
      <c r="K15" s="11">
        <v>5.455315762080323</v>
      </c>
      <c r="L15" s="11">
        <v>5.3838031007464835</v>
      </c>
      <c r="M15" s="16">
        <v>7.970079729347519</v>
      </c>
      <c r="N15" s="11">
        <v>9.133895134368434</v>
      </c>
    </row>
    <row r="16" spans="1:14" ht="12.75">
      <c r="A16">
        <f>VLOOKUP($D16,'codigo munic'!$A$1:$B$100,2,0)</f>
        <v>301</v>
      </c>
      <c r="B16">
        <v>301</v>
      </c>
      <c r="C16" s="23">
        <v>77</v>
      </c>
      <c r="D16" s="1" t="s">
        <v>20</v>
      </c>
      <c r="E16" s="29">
        <v>5.36</v>
      </c>
      <c r="F16" s="11">
        <v>6.233992666799989</v>
      </c>
      <c r="G16" s="11">
        <v>2.3348380225726784</v>
      </c>
      <c r="H16" s="11">
        <v>5.131102645524137</v>
      </c>
      <c r="I16" s="11">
        <v>6.50956607308431</v>
      </c>
      <c r="J16" s="11">
        <v>7.45635964062556</v>
      </c>
      <c r="K16" s="11">
        <v>4.256734862762608</v>
      </c>
      <c r="L16" s="11">
        <v>2.783388379271825</v>
      </c>
      <c r="M16" s="16">
        <v>7.553286789874748</v>
      </c>
      <c r="N16" s="11">
        <v>9.902368473231249</v>
      </c>
    </row>
    <row r="17" spans="1:14" ht="12.75">
      <c r="A17">
        <f>VLOOKUP($D17,'codigo munic'!$A$1:$B$100,2,0)</f>
        <v>302</v>
      </c>
      <c r="B17">
        <v>302</v>
      </c>
      <c r="C17" s="23">
        <v>89</v>
      </c>
      <c r="D17" s="1" t="s">
        <v>21</v>
      </c>
      <c r="E17" s="29">
        <v>5.07</v>
      </c>
      <c r="F17" s="11">
        <v>4.482880206261742</v>
      </c>
      <c r="G17" s="11">
        <v>2.817624867668861</v>
      </c>
      <c r="H17" s="11">
        <v>4.130537016332815</v>
      </c>
      <c r="I17" s="11">
        <v>6.605512049325178</v>
      </c>
      <c r="J17" s="11">
        <v>5.383807604705504</v>
      </c>
      <c r="K17" s="11">
        <v>5.127538177853474</v>
      </c>
      <c r="L17" s="11">
        <v>5.966905965723219</v>
      </c>
      <c r="M17" s="16">
        <v>8.728445709953984</v>
      </c>
      <c r="N17" s="11">
        <v>5.5624373466268615</v>
      </c>
    </row>
    <row r="18" spans="1:14" ht="12.75">
      <c r="A18">
        <f>VLOOKUP($D18,'codigo munic'!$A$1:$B$100,2,0)</f>
        <v>303</v>
      </c>
      <c r="B18">
        <v>303</v>
      </c>
      <c r="C18" s="23">
        <v>80</v>
      </c>
      <c r="D18" s="1" t="s">
        <v>22</v>
      </c>
      <c r="E18" s="29">
        <v>5.3</v>
      </c>
      <c r="F18" s="11">
        <v>5.309307973079163</v>
      </c>
      <c r="G18" s="11">
        <v>2.721916938731823</v>
      </c>
      <c r="H18" s="11">
        <v>5.506826197627984</v>
      </c>
      <c r="I18" s="11">
        <v>5.377159550991758</v>
      </c>
      <c r="J18" s="11">
        <v>7.4263271134450175</v>
      </c>
      <c r="K18" s="11">
        <v>4.847075478956368</v>
      </c>
      <c r="L18" s="11">
        <v>3.321047753771497</v>
      </c>
      <c r="M18" s="16">
        <v>9.048307227931675</v>
      </c>
      <c r="N18" s="11">
        <v>8.941910127210058</v>
      </c>
    </row>
    <row r="19" spans="1:14" ht="12.75">
      <c r="A19">
        <f>VLOOKUP($D19,'codigo munic'!$A$1:$B$100,2,0)</f>
        <v>306</v>
      </c>
      <c r="B19">
        <v>306</v>
      </c>
      <c r="C19" s="23">
        <v>68</v>
      </c>
      <c r="D19" s="1" t="s">
        <v>23</v>
      </c>
      <c r="E19" s="29">
        <v>5.46</v>
      </c>
      <c r="F19" s="11">
        <v>4.654387102033921</v>
      </c>
      <c r="G19" s="11">
        <v>1.5943252764939748</v>
      </c>
      <c r="H19" s="11">
        <v>3.855250776047867</v>
      </c>
      <c r="I19" s="11">
        <v>9.819948470028038</v>
      </c>
      <c r="J19" s="11">
        <v>6.414201826436207</v>
      </c>
      <c r="K19" s="11">
        <v>4.769926412405349</v>
      </c>
      <c r="L19" s="11">
        <v>5.378529393166319</v>
      </c>
      <c r="M19" s="16">
        <v>7.27081556627904</v>
      </c>
      <c r="N19" s="11">
        <v>9.125702454437686</v>
      </c>
    </row>
    <row r="20" spans="1:14" ht="12.75">
      <c r="A20">
        <f>VLOOKUP($D20,'codigo munic'!$A$1:$B$100,2,0)</f>
        <v>307</v>
      </c>
      <c r="B20">
        <v>307</v>
      </c>
      <c r="C20" s="23">
        <v>42</v>
      </c>
      <c r="D20" s="1" t="s">
        <v>24</v>
      </c>
      <c r="E20" s="29">
        <v>5.93</v>
      </c>
      <c r="F20" s="11">
        <v>5.319653477154408</v>
      </c>
      <c r="G20" s="11">
        <v>4.741051786539985</v>
      </c>
      <c r="H20" s="11">
        <v>4.831857721261675</v>
      </c>
      <c r="I20" s="11">
        <v>9.843038366740739</v>
      </c>
      <c r="J20" s="11">
        <v>5.745966926037818</v>
      </c>
      <c r="K20" s="11">
        <v>4.256745250305218</v>
      </c>
      <c r="L20" s="11">
        <v>3.5495663442007404</v>
      </c>
      <c r="M20" s="16">
        <v>8.195346498743715</v>
      </c>
      <c r="N20" s="11">
        <v>9.093160589944137</v>
      </c>
    </row>
    <row r="21" spans="1:14" s="23" customFormat="1" ht="12.75">
      <c r="A21">
        <f>VLOOKUP($D21,'codigo munic'!$A$1:$B$100,2,0)</f>
        <v>308</v>
      </c>
      <c r="B21">
        <v>308</v>
      </c>
      <c r="C21" s="23">
        <v>16</v>
      </c>
      <c r="D21" s="1" t="s">
        <v>25</v>
      </c>
      <c r="E21" s="29">
        <v>6.33</v>
      </c>
      <c r="F21" s="11">
        <v>5.78365648281461</v>
      </c>
      <c r="G21" s="11">
        <v>3.7677497179451467</v>
      </c>
      <c r="H21" s="11">
        <v>6.61766112909073</v>
      </c>
      <c r="I21" s="11">
        <v>8.993190278967086</v>
      </c>
      <c r="J21" s="11">
        <v>7.090713121025406</v>
      </c>
      <c r="K21" s="11">
        <v>5.717699937783609</v>
      </c>
      <c r="L21" s="11">
        <v>4.223380500738767</v>
      </c>
      <c r="M21" s="16">
        <v>8.609926528536722</v>
      </c>
      <c r="N21" s="11">
        <v>8.342553167429005</v>
      </c>
    </row>
    <row r="22" spans="1:14" s="23" customFormat="1" ht="12.75">
      <c r="A22">
        <f>VLOOKUP($D22,'codigo munic'!$A$1:$B$100,2,0)</f>
        <v>311</v>
      </c>
      <c r="B22">
        <v>311</v>
      </c>
      <c r="C22" s="23">
        <v>27</v>
      </c>
      <c r="D22" s="25" t="s">
        <v>26</v>
      </c>
      <c r="E22" s="29">
        <v>6.13</v>
      </c>
      <c r="F22" s="30">
        <v>7.36944869697072</v>
      </c>
      <c r="G22" s="30">
        <v>3.819949456249168</v>
      </c>
      <c r="H22" s="30">
        <v>5.860547562992205</v>
      </c>
      <c r="I22" s="30">
        <v>7.954166216728335</v>
      </c>
      <c r="J22" s="30">
        <v>6.3107477110428185</v>
      </c>
      <c r="K22" s="30">
        <v>5.402706532569274</v>
      </c>
      <c r="L22" s="30">
        <v>3.925004113800064</v>
      </c>
      <c r="M22" s="16">
        <v>7.212799877870154</v>
      </c>
      <c r="N22" s="30">
        <v>8.90394067642799</v>
      </c>
    </row>
    <row r="23" spans="1:14" s="23" customFormat="1" ht="12.75">
      <c r="A23">
        <f>VLOOKUP($D23,'codigo munic'!$A$1:$B$100,2,0)</f>
        <v>312</v>
      </c>
      <c r="B23">
        <v>312</v>
      </c>
      <c r="C23" s="23">
        <v>45</v>
      </c>
      <c r="D23" s="1" t="s">
        <v>27</v>
      </c>
      <c r="E23" s="29">
        <v>5.89</v>
      </c>
      <c r="F23" s="11">
        <v>6.5898585642177165</v>
      </c>
      <c r="G23" s="11">
        <v>1.9324553052078164</v>
      </c>
      <c r="H23" s="11">
        <v>5.637201053181315</v>
      </c>
      <c r="I23" s="11">
        <v>9.247049959889281</v>
      </c>
      <c r="J23" s="11">
        <v>7.058972897028297</v>
      </c>
      <c r="K23" s="11">
        <v>4.3423977953094575</v>
      </c>
      <c r="L23" s="11">
        <v>3.2387931882330925</v>
      </c>
      <c r="M23" s="16">
        <v>8.899691836180118</v>
      </c>
      <c r="N23" s="11">
        <v>9.518454944240668</v>
      </c>
    </row>
    <row r="24" spans="1:14" s="23" customFormat="1" ht="12.75">
      <c r="A24">
        <f>VLOOKUP($D24,'codigo munic'!$A$1:$B$100,2,0)</f>
        <v>316</v>
      </c>
      <c r="B24">
        <v>316</v>
      </c>
      <c r="C24" s="23">
        <v>76</v>
      </c>
      <c r="D24" s="1" t="s">
        <v>28</v>
      </c>
      <c r="E24" s="29">
        <v>5.36</v>
      </c>
      <c r="F24" s="11">
        <v>3.902835807992356</v>
      </c>
      <c r="G24" s="11">
        <v>2.1805671340496096</v>
      </c>
      <c r="H24" s="11">
        <v>3.9519375546502027</v>
      </c>
      <c r="I24" s="11">
        <v>9.39724231675297</v>
      </c>
      <c r="J24" s="11">
        <v>6.353579856304901</v>
      </c>
      <c r="K24" s="11">
        <v>4.976906457768998</v>
      </c>
      <c r="L24" s="11">
        <v>4.0837688441239814</v>
      </c>
      <c r="M24" s="16">
        <v>8.0673037208135</v>
      </c>
      <c r="N24" s="11">
        <v>9.918286677420546</v>
      </c>
    </row>
    <row r="25" spans="1:14" s="23" customFormat="1" ht="12.75">
      <c r="A25">
        <f>VLOOKUP($D25,'codigo munic'!$A$1:$B$100,2,0)</f>
        <v>401</v>
      </c>
      <c r="B25">
        <v>401</v>
      </c>
      <c r="C25" s="23">
        <v>21</v>
      </c>
      <c r="D25" s="25" t="s">
        <v>29</v>
      </c>
      <c r="E25" s="29">
        <v>6.25</v>
      </c>
      <c r="F25" s="30">
        <v>6.655012375421654</v>
      </c>
      <c r="G25" s="30">
        <v>3.283335319591377</v>
      </c>
      <c r="H25" s="30">
        <v>7.048119748292233</v>
      </c>
      <c r="I25" s="30">
        <v>8.290071330121568</v>
      </c>
      <c r="J25" s="30">
        <v>7.287093738585709</v>
      </c>
      <c r="K25" s="30">
        <v>5.491472013792451</v>
      </c>
      <c r="L25" s="30">
        <v>4.313600640599829</v>
      </c>
      <c r="M25" s="16">
        <v>8.60326383631655</v>
      </c>
      <c r="N25" s="30">
        <v>6.402522475996248</v>
      </c>
    </row>
    <row r="26" spans="1:14" s="23" customFormat="1" ht="12.75">
      <c r="A26">
        <f>VLOOKUP($D26,'codigo munic'!$A$1:$B$100,2,0)</f>
        <v>418</v>
      </c>
      <c r="B26">
        <v>418</v>
      </c>
      <c r="C26" s="23">
        <v>72</v>
      </c>
      <c r="D26" s="1" t="s">
        <v>30</v>
      </c>
      <c r="E26" s="29">
        <v>5.42</v>
      </c>
      <c r="F26" s="11">
        <v>4.610238553986897</v>
      </c>
      <c r="G26" s="11">
        <v>2.4314407057408594</v>
      </c>
      <c r="H26" s="11">
        <v>5.453589946765562</v>
      </c>
      <c r="I26" s="11">
        <v>7.05336018771154</v>
      </c>
      <c r="J26" s="11">
        <v>6.428606683291327</v>
      </c>
      <c r="K26" s="11">
        <v>5.044784323111781</v>
      </c>
      <c r="L26" s="11">
        <v>5.688115375510432</v>
      </c>
      <c r="M26" s="16">
        <v>8.44244665305545</v>
      </c>
      <c r="N26" s="11">
        <v>6.9241707579437595</v>
      </c>
    </row>
    <row r="27" spans="1:14" s="23" customFormat="1" ht="12.75">
      <c r="A27">
        <f>VLOOKUP($D27,'codigo munic'!$A$1:$B$100,2,0)</f>
        <v>433</v>
      </c>
      <c r="B27">
        <v>433</v>
      </c>
      <c r="C27" s="23">
        <v>18</v>
      </c>
      <c r="D27" s="1" t="s">
        <v>31</v>
      </c>
      <c r="E27" s="29">
        <v>6.31</v>
      </c>
      <c r="F27" s="11">
        <v>5.7884812243520525</v>
      </c>
      <c r="G27" s="11">
        <v>3.1627002178964694</v>
      </c>
      <c r="H27" s="11">
        <v>6.349087749973397</v>
      </c>
      <c r="I27" s="11">
        <v>10</v>
      </c>
      <c r="J27" s="11">
        <v>7.543472685507146</v>
      </c>
      <c r="K27" s="11">
        <v>4.5914874820517095</v>
      </c>
      <c r="L27" s="11">
        <v>4.366348006977053</v>
      </c>
      <c r="M27" s="16">
        <v>7.4966199488543825</v>
      </c>
      <c r="N27" s="11">
        <v>9.715743166851109</v>
      </c>
    </row>
    <row r="28" spans="1:14" s="23" customFormat="1" ht="12.75">
      <c r="A28">
        <f>VLOOKUP($D28,'codigo munic'!$A$1:$B$100,2,0)</f>
        <v>501</v>
      </c>
      <c r="B28">
        <v>501</v>
      </c>
      <c r="C28" s="23">
        <v>7</v>
      </c>
      <c r="D28" s="1" t="s">
        <v>32</v>
      </c>
      <c r="E28" s="29">
        <v>6.62</v>
      </c>
      <c r="F28" s="11">
        <v>6.399522910455297</v>
      </c>
      <c r="G28" s="11">
        <v>4.945100666083334</v>
      </c>
      <c r="H28" s="11">
        <v>6.812498820286717</v>
      </c>
      <c r="I28" s="11">
        <v>8.559983948588439</v>
      </c>
      <c r="J28" s="11">
        <v>6.8985496921171094</v>
      </c>
      <c r="K28" s="11">
        <v>5.84368485636845</v>
      </c>
      <c r="L28" s="11">
        <v>4.9644703190257555</v>
      </c>
      <c r="M28" s="16">
        <v>8.533978244151598</v>
      </c>
      <c r="N28" s="11">
        <v>8.368113271889492</v>
      </c>
    </row>
    <row r="29" spans="1:14" s="23" customFormat="1" ht="12.75">
      <c r="A29">
        <f>VLOOKUP($D29,'codigo munic'!$A$1:$B$100,2,0)</f>
        <v>502</v>
      </c>
      <c r="B29">
        <v>502</v>
      </c>
      <c r="C29" s="23">
        <v>1</v>
      </c>
      <c r="D29" s="1" t="s">
        <v>33</v>
      </c>
      <c r="E29" s="29">
        <v>7.94</v>
      </c>
      <c r="F29" s="11">
        <v>7.439746554773654</v>
      </c>
      <c r="G29" s="11">
        <v>9.497005175898236</v>
      </c>
      <c r="H29" s="11">
        <v>7.099460482810353</v>
      </c>
      <c r="I29" s="11">
        <v>10</v>
      </c>
      <c r="J29" s="11">
        <v>8.066984662470398</v>
      </c>
      <c r="K29" s="11">
        <v>5.947086204730847</v>
      </c>
      <c r="L29" s="11">
        <v>5.354519019295484</v>
      </c>
      <c r="M29" s="16">
        <v>9.041879498669115</v>
      </c>
      <c r="N29" s="11">
        <v>8.816301806564201</v>
      </c>
    </row>
    <row r="30" spans="1:14" s="23" customFormat="1" ht="12.75">
      <c r="A30">
        <f>VLOOKUP($D30,'codigo munic'!$A$1:$B$100,2,0)</f>
        <v>503</v>
      </c>
      <c r="B30">
        <v>503</v>
      </c>
      <c r="C30" s="23">
        <v>98</v>
      </c>
      <c r="D30" s="1" t="s">
        <v>34</v>
      </c>
      <c r="E30" s="29">
        <v>4.82</v>
      </c>
      <c r="F30" s="11">
        <v>5.091127917396301</v>
      </c>
      <c r="G30" s="11">
        <v>2.1237828346409273</v>
      </c>
      <c r="H30" s="11">
        <v>4.450042562348838</v>
      </c>
      <c r="I30" s="11">
        <v>6.389746616367752</v>
      </c>
      <c r="J30" s="11">
        <v>5.804744060807688</v>
      </c>
      <c r="K30" s="11">
        <v>4.354930179365737</v>
      </c>
      <c r="L30" s="11">
        <v>3.2431395735214528</v>
      </c>
      <c r="M30" s="16">
        <v>8.601819926299733</v>
      </c>
      <c r="N30" s="11">
        <v>6.795946029293038</v>
      </c>
    </row>
    <row r="31" spans="1:14" s="23" customFormat="1" ht="12.75">
      <c r="A31">
        <f>VLOOKUP($D31,'codigo munic'!$A$1:$B$100,2,0)</f>
        <v>504</v>
      </c>
      <c r="B31">
        <v>504</v>
      </c>
      <c r="C31" s="23">
        <v>59</v>
      </c>
      <c r="D31" s="1" t="s">
        <v>35</v>
      </c>
      <c r="E31" s="29">
        <v>5.57</v>
      </c>
      <c r="F31" s="11">
        <v>4.9214721930599685</v>
      </c>
      <c r="G31" s="11">
        <v>2.4863647562682947</v>
      </c>
      <c r="H31" s="11">
        <v>5.801376768791994</v>
      </c>
      <c r="I31" s="11">
        <v>8.196810360903621</v>
      </c>
      <c r="J31" s="11">
        <v>6.380932862187623</v>
      </c>
      <c r="K31" s="11">
        <v>4.637756990451466</v>
      </c>
      <c r="L31" s="11">
        <v>3.9290378566667363</v>
      </c>
      <c r="M31" s="16">
        <v>7.524112719055681</v>
      </c>
      <c r="N31" s="11">
        <v>9.85308656746449</v>
      </c>
    </row>
    <row r="32" spans="1:14" s="23" customFormat="1" ht="12.75">
      <c r="A32">
        <f>VLOOKUP($D32,'codigo munic'!$A$1:$B$100,2,0)</f>
        <v>507</v>
      </c>
      <c r="B32">
        <v>507</v>
      </c>
      <c r="C32" s="23">
        <v>35</v>
      </c>
      <c r="D32" s="1" t="s">
        <v>36</v>
      </c>
      <c r="E32" s="29">
        <v>6.02</v>
      </c>
      <c r="F32" s="11">
        <v>6.303799199042278</v>
      </c>
      <c r="G32" s="11">
        <v>3.147951156678202</v>
      </c>
      <c r="H32" s="11">
        <v>4.624253930648327</v>
      </c>
      <c r="I32" s="11">
        <v>8.555249494497092</v>
      </c>
      <c r="J32" s="11">
        <v>7.274250899410561</v>
      </c>
      <c r="K32" s="11">
        <v>5.190343169075371</v>
      </c>
      <c r="L32" s="11">
        <v>5.493564389581787</v>
      </c>
      <c r="M32" s="16">
        <v>8.706827998712347</v>
      </c>
      <c r="N32" s="11">
        <v>7.853856595152796</v>
      </c>
    </row>
    <row r="33" spans="1:14" ht="12.75">
      <c r="A33">
        <f>VLOOKUP($D33,'codigo munic'!$A$1:$B$100,2,0)</f>
        <v>510</v>
      </c>
      <c r="B33">
        <v>510</v>
      </c>
      <c r="C33" s="23">
        <v>2</v>
      </c>
      <c r="D33" s="1" t="s">
        <v>37</v>
      </c>
      <c r="E33" s="29">
        <v>7.32</v>
      </c>
      <c r="F33" s="11">
        <v>6.364534140470012</v>
      </c>
      <c r="G33" s="11">
        <v>6.391108446433395</v>
      </c>
      <c r="H33" s="11">
        <v>8.31285433603202</v>
      </c>
      <c r="I33" s="11">
        <v>9.501695047819897</v>
      </c>
      <c r="J33" s="11">
        <v>6.570168477403231</v>
      </c>
      <c r="K33" s="11">
        <v>6.154790207366909</v>
      </c>
      <c r="L33" s="11">
        <v>5.793401232843937</v>
      </c>
      <c r="M33" s="16">
        <v>8.939430487115379</v>
      </c>
      <c r="N33" s="11">
        <v>8.738062912874303</v>
      </c>
    </row>
    <row r="34" spans="1:14" ht="12.75">
      <c r="A34">
        <f>VLOOKUP($D34,'codigo munic'!$A$1:$B$100,2,0)</f>
        <v>512</v>
      </c>
      <c r="B34">
        <v>512</v>
      </c>
      <c r="C34" s="23">
        <v>33</v>
      </c>
      <c r="D34" s="1" t="s">
        <v>38</v>
      </c>
      <c r="E34" s="29">
        <v>6.05</v>
      </c>
      <c r="F34" s="11">
        <v>6.4269046049925205</v>
      </c>
      <c r="G34" s="11">
        <v>2.949033731431745</v>
      </c>
      <c r="H34" s="11">
        <v>4.516561171740832</v>
      </c>
      <c r="I34" s="11">
        <v>9.303266332845524</v>
      </c>
      <c r="J34" s="11">
        <v>6.075142251662196</v>
      </c>
      <c r="K34" s="11">
        <v>6.084492296422117</v>
      </c>
      <c r="L34" s="11">
        <v>4.816131494814856</v>
      </c>
      <c r="M34" s="16">
        <v>7.396442583698375</v>
      </c>
      <c r="N34" s="11">
        <v>9.999108115443338</v>
      </c>
    </row>
    <row r="35" spans="1:14" ht="12.75">
      <c r="A35">
        <f>VLOOKUP($D35,'codigo munic'!$A$1:$B$100,2,0)</f>
        <v>513</v>
      </c>
      <c r="B35">
        <v>513</v>
      </c>
      <c r="C35" s="23">
        <v>17</v>
      </c>
      <c r="D35" s="1" t="s">
        <v>39</v>
      </c>
      <c r="E35" s="29">
        <v>6.32</v>
      </c>
      <c r="F35" s="11">
        <v>6.1883381134939</v>
      </c>
      <c r="G35" s="11">
        <v>3.0221258977316214</v>
      </c>
      <c r="H35" s="11">
        <v>6.263741122292444</v>
      </c>
      <c r="I35" s="11">
        <v>9.253260921244506</v>
      </c>
      <c r="J35" s="11">
        <v>6.11323650959095</v>
      </c>
      <c r="K35" s="11">
        <v>5.001830023452767</v>
      </c>
      <c r="L35" s="11">
        <v>6.175944885268461</v>
      </c>
      <c r="M35" s="16">
        <v>8.198878452853066</v>
      </c>
      <c r="N35" s="11">
        <v>9.328109733969093</v>
      </c>
    </row>
    <row r="36" spans="1:14" ht="12.75">
      <c r="A36">
        <f>VLOOKUP($D36,'codigo munic'!$A$1:$B$100,2,0)</f>
        <v>515</v>
      </c>
      <c r="B36">
        <v>515</v>
      </c>
      <c r="C36" s="23">
        <v>79</v>
      </c>
      <c r="D36" s="1" t="s">
        <v>40</v>
      </c>
      <c r="E36" s="29">
        <v>5.31</v>
      </c>
      <c r="F36" s="11">
        <v>4.9409790532726205</v>
      </c>
      <c r="G36" s="11">
        <v>1.9415802238499316</v>
      </c>
      <c r="H36" s="11">
        <v>5.077304829793499</v>
      </c>
      <c r="I36" s="11">
        <v>7.447116739778105</v>
      </c>
      <c r="J36" s="11">
        <v>7.417598614053311</v>
      </c>
      <c r="K36" s="11">
        <v>4.656930875346862</v>
      </c>
      <c r="L36" s="11">
        <v>3.882500499752548</v>
      </c>
      <c r="M36" s="16">
        <v>6.982893134566204</v>
      </c>
      <c r="N36" s="11">
        <v>8.757125209539753</v>
      </c>
    </row>
    <row r="37" spans="1:14" ht="12.75">
      <c r="A37">
        <f>VLOOKUP($D37,'codigo munic'!$A$1:$B$100,2,0)</f>
        <v>517</v>
      </c>
      <c r="B37">
        <v>517</v>
      </c>
      <c r="C37" s="23">
        <v>10</v>
      </c>
      <c r="D37" s="1" t="s">
        <v>41</v>
      </c>
      <c r="E37" s="29">
        <v>6.56</v>
      </c>
      <c r="F37" s="11">
        <v>6.825530393393365</v>
      </c>
      <c r="G37" s="11">
        <v>4.558036595360704</v>
      </c>
      <c r="H37" s="11">
        <v>7.169465151506192</v>
      </c>
      <c r="I37" s="11">
        <v>9.247183354920006</v>
      </c>
      <c r="J37" s="11">
        <v>7.720630140398949</v>
      </c>
      <c r="K37" s="11">
        <v>4.389643539073074</v>
      </c>
      <c r="L37" s="11">
        <v>3.965722449654966</v>
      </c>
      <c r="M37" s="16">
        <v>7.308116539540633</v>
      </c>
      <c r="N37" s="11">
        <v>8.47448353388782</v>
      </c>
    </row>
    <row r="38" spans="1:14" ht="12.75">
      <c r="A38">
        <f>VLOOKUP($D38,'codigo munic'!$A$1:$B$100,2,0)</f>
        <v>519</v>
      </c>
      <c r="B38">
        <v>519</v>
      </c>
      <c r="C38" s="23">
        <v>47</v>
      </c>
      <c r="D38" s="1" t="s">
        <v>42</v>
      </c>
      <c r="E38" s="29">
        <v>5.8</v>
      </c>
      <c r="F38" s="11">
        <v>6.551644071495052</v>
      </c>
      <c r="G38" s="11">
        <v>3.1954381711467543</v>
      </c>
      <c r="H38" s="11">
        <v>6.675979982632484</v>
      </c>
      <c r="I38" s="11">
        <v>7.54068574466004</v>
      </c>
      <c r="J38" s="11">
        <v>6.611150885518598</v>
      </c>
      <c r="K38" s="11">
        <v>3.9390288216800733</v>
      </c>
      <c r="L38" s="11">
        <v>3.6083414159851674</v>
      </c>
      <c r="M38" s="16">
        <v>7.469608731239136</v>
      </c>
      <c r="N38" s="11">
        <v>8.34142259628215</v>
      </c>
    </row>
    <row r="39" spans="1:14" ht="12.75">
      <c r="A39">
        <f>VLOOKUP($D39,'codigo munic'!$A$1:$B$100,2,0)</f>
        <v>521</v>
      </c>
      <c r="B39">
        <v>521</v>
      </c>
      <c r="C39" s="23">
        <v>6</v>
      </c>
      <c r="D39" s="1" t="s">
        <v>43</v>
      </c>
      <c r="E39" s="29">
        <v>6.63</v>
      </c>
      <c r="F39" s="11">
        <v>7.108524630983508</v>
      </c>
      <c r="G39" s="11">
        <v>5.200404792540499</v>
      </c>
      <c r="H39" s="11">
        <v>6.832678171671831</v>
      </c>
      <c r="I39" s="11">
        <v>9.44720587555337</v>
      </c>
      <c r="J39" s="11">
        <v>6.766866427608566</v>
      </c>
      <c r="K39" s="11">
        <v>3.978442310598696</v>
      </c>
      <c r="L39" s="11">
        <v>6.085047284430632</v>
      </c>
      <c r="M39" s="16">
        <v>7.635541188044151</v>
      </c>
      <c r="N39" s="11">
        <v>5.493477415039905</v>
      </c>
    </row>
    <row r="40" spans="1:14" ht="12.75">
      <c r="A40">
        <f>VLOOKUP($D40,'codigo munic'!$A$1:$B$100,2,0)</f>
        <v>522</v>
      </c>
      <c r="B40">
        <v>522</v>
      </c>
      <c r="C40" s="23">
        <v>70</v>
      </c>
      <c r="D40" s="1" t="s">
        <v>44</v>
      </c>
      <c r="E40" s="29">
        <v>5.45</v>
      </c>
      <c r="F40" s="11">
        <v>5.383710941123648</v>
      </c>
      <c r="G40" s="11">
        <v>2.750421803705244</v>
      </c>
      <c r="H40" s="11">
        <v>5.2627294016390485</v>
      </c>
      <c r="I40" s="11">
        <v>7.873775945681523</v>
      </c>
      <c r="J40" s="11">
        <v>6.716835056906793</v>
      </c>
      <c r="K40" s="11">
        <v>4.606985044077808</v>
      </c>
      <c r="L40" s="11">
        <v>3.3338555379675823</v>
      </c>
      <c r="M40" s="16">
        <v>7.817270773128552</v>
      </c>
      <c r="N40" s="11">
        <v>8.528073463667864</v>
      </c>
    </row>
    <row r="41" spans="1:14" ht="12.75">
      <c r="A41">
        <f>VLOOKUP($D41,'codigo munic'!$A$1:$B$100,2,0)</f>
        <v>601</v>
      </c>
      <c r="B41">
        <v>601</v>
      </c>
      <c r="C41" s="23">
        <v>26</v>
      </c>
      <c r="D41" s="25" t="s">
        <v>45</v>
      </c>
      <c r="E41" s="29">
        <v>6.14</v>
      </c>
      <c r="F41" s="30">
        <v>6.3150012924796926</v>
      </c>
      <c r="G41" s="30">
        <v>3.9484002140922008</v>
      </c>
      <c r="H41" s="30">
        <v>6.103054288803546</v>
      </c>
      <c r="I41" s="30">
        <v>9.511140885582083</v>
      </c>
      <c r="J41" s="30">
        <v>6.394467546907082</v>
      </c>
      <c r="K41" s="30">
        <v>5.250162170555556</v>
      </c>
      <c r="L41" s="30">
        <v>3.6263763633518336</v>
      </c>
      <c r="M41" s="16">
        <v>7.90873701427674</v>
      </c>
      <c r="N41" s="30">
        <v>6.727147142921221</v>
      </c>
    </row>
    <row r="42" spans="1:14" ht="12.75">
      <c r="A42">
        <f>VLOOKUP($D42,'codigo munic'!$A$1:$B$100,2,0)</f>
        <v>602</v>
      </c>
      <c r="B42">
        <v>602</v>
      </c>
      <c r="C42" s="23">
        <v>56</v>
      </c>
      <c r="D42" s="1" t="s">
        <v>46</v>
      </c>
      <c r="E42" s="29">
        <v>5.68</v>
      </c>
      <c r="F42" s="11">
        <v>5.745616532901616</v>
      </c>
      <c r="G42" s="11">
        <v>3.6304360454944056</v>
      </c>
      <c r="H42" s="11">
        <v>6.101287967442989</v>
      </c>
      <c r="I42" s="11">
        <v>7.797434016253982</v>
      </c>
      <c r="J42" s="11">
        <v>5.725913273599011</v>
      </c>
      <c r="K42" s="11">
        <v>4.941599518994763</v>
      </c>
      <c r="L42" s="11">
        <v>3.9254684876093195</v>
      </c>
      <c r="M42" s="16">
        <v>8.457373999834841</v>
      </c>
      <c r="N42" s="11">
        <v>6.072658864981014</v>
      </c>
    </row>
    <row r="43" spans="1:14" ht="12.75">
      <c r="A43">
        <f>VLOOKUP($D43,'codigo munic'!$A$1:$B$100,2,0)</f>
        <v>603</v>
      </c>
      <c r="B43">
        <v>603</v>
      </c>
      <c r="C43" s="23">
        <v>40</v>
      </c>
      <c r="D43" s="1" t="s">
        <v>47</v>
      </c>
      <c r="E43" s="29">
        <v>5.98</v>
      </c>
      <c r="F43" s="11">
        <v>6.12942643495691</v>
      </c>
      <c r="G43" s="11">
        <v>4.121148989008397</v>
      </c>
      <c r="H43" s="11">
        <v>7.027315983130052</v>
      </c>
      <c r="I43" s="11">
        <v>7.329499968675836</v>
      </c>
      <c r="J43" s="11">
        <v>5.334051490983632</v>
      </c>
      <c r="K43" s="11">
        <v>4.148427212605201</v>
      </c>
      <c r="L43" s="11">
        <v>5.57736535548489</v>
      </c>
      <c r="M43" s="16">
        <v>8.05885558844697</v>
      </c>
      <c r="N43" s="11">
        <v>7.531796213500925</v>
      </c>
    </row>
    <row r="44" spans="1:14" ht="12.75">
      <c r="A44">
        <f>VLOOKUP($D44,'codigo munic'!$A$1:$B$100,2,0)</f>
        <v>604</v>
      </c>
      <c r="B44">
        <v>604</v>
      </c>
      <c r="C44" s="23">
        <v>48</v>
      </c>
      <c r="D44" s="1" t="s">
        <v>48</v>
      </c>
      <c r="E44" s="29">
        <v>5.77</v>
      </c>
      <c r="F44" s="11">
        <v>6.265565940120911</v>
      </c>
      <c r="G44" s="11">
        <v>3.229802661680852</v>
      </c>
      <c r="H44" s="11">
        <v>6.204168893123913</v>
      </c>
      <c r="I44" s="11">
        <v>8.15098269083838</v>
      </c>
      <c r="J44" s="11">
        <v>5.580497043929681</v>
      </c>
      <c r="K44" s="11">
        <v>4.720082527414101</v>
      </c>
      <c r="L44" s="11">
        <v>3.1557360245247015</v>
      </c>
      <c r="M44" s="16">
        <v>8.673626220935118</v>
      </c>
      <c r="N44" s="11">
        <v>8.183077256520177</v>
      </c>
    </row>
    <row r="45" spans="1:14" ht="12.75">
      <c r="A45">
        <f>VLOOKUP($D45,'codigo munic'!$A$1:$B$100,2,0)</f>
        <v>605</v>
      </c>
      <c r="B45">
        <v>605</v>
      </c>
      <c r="C45" s="23">
        <v>12</v>
      </c>
      <c r="D45" s="1" t="s">
        <v>49</v>
      </c>
      <c r="E45" s="29">
        <v>6.53</v>
      </c>
      <c r="F45" s="11">
        <v>6.684420918639303</v>
      </c>
      <c r="G45" s="11">
        <v>3.4242323217443764</v>
      </c>
      <c r="H45" s="11">
        <v>6.504719607177601</v>
      </c>
      <c r="I45" s="11">
        <v>9.298284470365303</v>
      </c>
      <c r="J45" s="11">
        <v>6.029522157865678</v>
      </c>
      <c r="K45" s="11">
        <v>5.997976897845335</v>
      </c>
      <c r="L45" s="11">
        <v>5.497893123846284</v>
      </c>
      <c r="M45" s="16">
        <v>7.931450301590848</v>
      </c>
      <c r="N45" s="11">
        <v>9.843898992961988</v>
      </c>
    </row>
    <row r="46" spans="1:14" ht="12.75">
      <c r="A46">
        <f>VLOOKUP($D46,'codigo munic'!$A$1:$B$100,2,0)</f>
        <v>606</v>
      </c>
      <c r="B46">
        <v>606</v>
      </c>
      <c r="C46" s="23">
        <v>63</v>
      </c>
      <c r="D46" s="1" t="s">
        <v>50</v>
      </c>
      <c r="E46" s="29">
        <v>5.53</v>
      </c>
      <c r="F46" s="11">
        <v>5.626393789247244</v>
      </c>
      <c r="G46" s="11">
        <v>2.5375750869540106</v>
      </c>
      <c r="H46" s="11">
        <v>5.585583570187583</v>
      </c>
      <c r="I46" s="11">
        <v>6.749603569903677</v>
      </c>
      <c r="J46" s="11">
        <v>6.386291114725677</v>
      </c>
      <c r="K46" s="11">
        <v>4.736167635156896</v>
      </c>
      <c r="L46" s="11">
        <v>6.077158889643323</v>
      </c>
      <c r="M46" s="16">
        <v>7.08929584568499</v>
      </c>
      <c r="N46" s="11">
        <v>7.565355574561199</v>
      </c>
    </row>
    <row r="47" spans="1:14" ht="12.75">
      <c r="A47">
        <f>VLOOKUP($D47,'codigo munic'!$A$1:$B$100,2,0)</f>
        <v>607</v>
      </c>
      <c r="B47">
        <v>607</v>
      </c>
      <c r="C47" s="23">
        <v>25</v>
      </c>
      <c r="D47" s="25" t="s">
        <v>51</v>
      </c>
      <c r="E47" s="29">
        <v>6.15</v>
      </c>
      <c r="F47" s="30">
        <v>6.247867910814774</v>
      </c>
      <c r="G47" s="30">
        <v>2.7189173363169985</v>
      </c>
      <c r="H47" s="30">
        <v>5.895572766611102</v>
      </c>
      <c r="I47" s="30">
        <v>9.743451816210356</v>
      </c>
      <c r="J47" s="30">
        <v>6.89515734664882</v>
      </c>
      <c r="K47" s="30">
        <v>4.864684573764592</v>
      </c>
      <c r="L47" s="30">
        <v>3.946705891773921</v>
      </c>
      <c r="M47" s="16">
        <v>8.313867951017277</v>
      </c>
      <c r="N47" s="30">
        <v>9.387766579994885</v>
      </c>
    </row>
    <row r="48" spans="1:14" ht="12.75">
      <c r="A48">
        <f>VLOOKUP($D48,'codigo munic'!$A$1:$B$100,2,0)</f>
        <v>608</v>
      </c>
      <c r="B48">
        <v>608</v>
      </c>
      <c r="C48" s="23">
        <v>23</v>
      </c>
      <c r="D48" s="25" t="s">
        <v>52</v>
      </c>
      <c r="E48" s="29">
        <v>6.15</v>
      </c>
      <c r="F48" s="30">
        <v>6.596888447843744</v>
      </c>
      <c r="G48" s="30">
        <v>3.9003638666460723</v>
      </c>
      <c r="H48" s="30">
        <v>5.506991189595593</v>
      </c>
      <c r="I48" s="30">
        <v>8.170019008949577</v>
      </c>
      <c r="J48" s="30">
        <v>6.6020925257245535</v>
      </c>
      <c r="K48" s="30">
        <v>5.393812832949911</v>
      </c>
      <c r="L48" s="30">
        <v>4.46845574987124</v>
      </c>
      <c r="M48" s="16">
        <v>8.32448484014293</v>
      </c>
      <c r="N48" s="30">
        <v>9.39941352488801</v>
      </c>
    </row>
    <row r="49" spans="1:14" ht="12.75">
      <c r="A49">
        <f>VLOOKUP($D49,'codigo munic'!$A$1:$B$100,2,0)</f>
        <v>609</v>
      </c>
      <c r="B49">
        <v>609</v>
      </c>
      <c r="C49" s="23">
        <v>24</v>
      </c>
      <c r="D49" s="25" t="s">
        <v>53</v>
      </c>
      <c r="E49" s="29">
        <v>6.15</v>
      </c>
      <c r="F49" s="30">
        <v>6.916000983523212</v>
      </c>
      <c r="G49" s="30">
        <v>3.2225741857651724</v>
      </c>
      <c r="H49" s="30">
        <v>5.807882816142459</v>
      </c>
      <c r="I49" s="30">
        <v>5.359571928655481</v>
      </c>
      <c r="J49" s="30">
        <v>7.1403978498624046</v>
      </c>
      <c r="K49" s="30">
        <v>6.943026134581897</v>
      </c>
      <c r="L49" s="30">
        <v>6.930451886295864</v>
      </c>
      <c r="M49" s="16">
        <v>7.965921978514141</v>
      </c>
      <c r="N49" s="30">
        <v>9.06702742733102</v>
      </c>
    </row>
    <row r="50" spans="1:14" ht="12.75">
      <c r="A50">
        <f>VLOOKUP($D50,'codigo munic'!$A$1:$B$100,2,0)</f>
        <v>610</v>
      </c>
      <c r="B50">
        <v>610</v>
      </c>
      <c r="C50" s="23">
        <v>22</v>
      </c>
      <c r="D50" s="25" t="s">
        <v>54</v>
      </c>
      <c r="E50" s="29">
        <v>6.16</v>
      </c>
      <c r="F50" s="30">
        <v>5.793868330653138</v>
      </c>
      <c r="G50" s="30">
        <v>3.1709054425682375</v>
      </c>
      <c r="H50" s="30">
        <v>6.92058886520896</v>
      </c>
      <c r="I50" s="30">
        <v>8.191292599406193</v>
      </c>
      <c r="J50" s="30">
        <v>7.096030696668318</v>
      </c>
      <c r="K50" s="30">
        <v>5.159149464208826</v>
      </c>
      <c r="L50" s="30">
        <v>5.222594800533782</v>
      </c>
      <c r="M50" s="16">
        <v>8.240337138681815</v>
      </c>
      <c r="N50" s="30">
        <v>7.780921678617464</v>
      </c>
    </row>
    <row r="51" spans="1:14" ht="12.75">
      <c r="A51">
        <f>VLOOKUP($D51,'codigo munic'!$A$1:$B$100,2,0)</f>
        <v>611</v>
      </c>
      <c r="B51">
        <v>611</v>
      </c>
      <c r="C51" s="23">
        <v>71</v>
      </c>
      <c r="D51" s="1" t="s">
        <v>55</v>
      </c>
      <c r="E51" s="29">
        <v>5.42</v>
      </c>
      <c r="F51" s="11">
        <v>5.550759346611304</v>
      </c>
      <c r="G51" s="11">
        <v>3.2848967590633418</v>
      </c>
      <c r="H51" s="11">
        <v>5.275330680451309</v>
      </c>
      <c r="I51" s="11">
        <v>7.505662201508118</v>
      </c>
      <c r="J51" s="11">
        <v>5.655965181069052</v>
      </c>
      <c r="K51" s="11">
        <v>4.406199185274996</v>
      </c>
      <c r="L51" s="11">
        <v>3.322445379816935</v>
      </c>
      <c r="M51" s="16">
        <v>8.62461136792711</v>
      </c>
      <c r="N51" s="11">
        <v>8.168600750637665</v>
      </c>
    </row>
    <row r="52" spans="1:14" ht="12.75">
      <c r="A52">
        <f>VLOOKUP($D52,'codigo munic'!$A$1:$B$100,2,0)</f>
        <v>612</v>
      </c>
      <c r="B52">
        <v>612</v>
      </c>
      <c r="C52" s="23">
        <v>94</v>
      </c>
      <c r="D52" s="1" t="s">
        <v>56</v>
      </c>
      <c r="E52" s="29">
        <v>4.97</v>
      </c>
      <c r="F52" s="11">
        <v>4.1693794091597995</v>
      </c>
      <c r="G52" s="11">
        <v>1.7732773436603264</v>
      </c>
      <c r="H52" s="11">
        <v>4.885259306161726</v>
      </c>
      <c r="I52" s="11">
        <v>7.4921728143737045</v>
      </c>
      <c r="J52" s="11">
        <v>5.734266701150414</v>
      </c>
      <c r="K52" s="11">
        <v>4.2800591539898605</v>
      </c>
      <c r="L52" s="11">
        <v>3.543895340579946</v>
      </c>
      <c r="M52" s="16">
        <v>9.386674465981736</v>
      </c>
      <c r="N52" s="11">
        <v>7.971261262540985</v>
      </c>
    </row>
    <row r="53" spans="1:14" ht="12.75">
      <c r="A53">
        <f>VLOOKUP($D53,'codigo munic'!$A$1:$B$100,2,0)</f>
        <v>614</v>
      </c>
      <c r="B53">
        <v>614</v>
      </c>
      <c r="C53" s="23">
        <v>49</v>
      </c>
      <c r="D53" s="1" t="s">
        <v>57</v>
      </c>
      <c r="E53" s="29">
        <v>5.75</v>
      </c>
      <c r="F53" s="11">
        <v>6.175689546632045</v>
      </c>
      <c r="G53" s="11">
        <v>2.6608234078184174</v>
      </c>
      <c r="H53" s="11">
        <v>6.125594972039835</v>
      </c>
      <c r="I53" s="11">
        <v>7.566898505144974</v>
      </c>
      <c r="J53" s="11">
        <v>6.731523691377154</v>
      </c>
      <c r="K53" s="11">
        <v>4.200935721136893</v>
      </c>
      <c r="L53" s="11">
        <v>3.782904963053685</v>
      </c>
      <c r="M53" s="16">
        <v>8.872181321179156</v>
      </c>
      <c r="N53" s="11">
        <v>9.032691119233352</v>
      </c>
    </row>
    <row r="54" spans="1:14" ht="12.75">
      <c r="A54">
        <f>VLOOKUP($D54,'codigo munic'!$A$1:$B$100,2,0)</f>
        <v>615</v>
      </c>
      <c r="B54">
        <v>615</v>
      </c>
      <c r="C54" s="23">
        <v>84</v>
      </c>
      <c r="D54" s="1" t="s">
        <v>58</v>
      </c>
      <c r="E54" s="29">
        <v>5.21</v>
      </c>
      <c r="F54" s="11">
        <v>6.049560418802661</v>
      </c>
      <c r="G54" s="11">
        <v>2.0991381811957157</v>
      </c>
      <c r="H54" s="11">
        <v>6.096345807075337</v>
      </c>
      <c r="I54" s="11">
        <v>7.38359645548702</v>
      </c>
      <c r="J54" s="11">
        <v>3.6596869182791747</v>
      </c>
      <c r="K54" s="11">
        <v>5.45777455855071</v>
      </c>
      <c r="L54" s="11">
        <v>3.0441274778909273</v>
      </c>
      <c r="M54" s="16">
        <v>9.034332899946925</v>
      </c>
      <c r="N54" s="11">
        <v>5.8865917299320065</v>
      </c>
    </row>
    <row r="55" spans="1:14" ht="12.75">
      <c r="A55">
        <f>VLOOKUP($D55,'codigo munic'!$A$1:$B$100,2,0)</f>
        <v>616</v>
      </c>
      <c r="B55">
        <v>616</v>
      </c>
      <c r="C55" s="23">
        <v>20</v>
      </c>
      <c r="D55" s="25" t="s">
        <v>59</v>
      </c>
      <c r="E55" s="29">
        <v>6.27</v>
      </c>
      <c r="F55" s="30">
        <v>7.069643078967459</v>
      </c>
      <c r="G55" s="30">
        <v>4.1653202830944815</v>
      </c>
      <c r="H55" s="30">
        <v>4.5460049094254344</v>
      </c>
      <c r="I55" s="30">
        <v>8.99113961669179</v>
      </c>
      <c r="J55" s="30">
        <v>5.894451883703031</v>
      </c>
      <c r="K55" s="30">
        <v>5.346963217366926</v>
      </c>
      <c r="L55" s="30">
        <v>6.14284538333351</v>
      </c>
      <c r="M55" s="16">
        <v>7.491096620996105</v>
      </c>
      <c r="N55" s="30">
        <v>9.138432644409109</v>
      </c>
    </row>
    <row r="56" spans="1:14" ht="12.75">
      <c r="A56">
        <f>VLOOKUP($D56,'codigo munic'!$A$1:$B$100,2,0)</f>
        <v>617</v>
      </c>
      <c r="B56">
        <v>617</v>
      </c>
      <c r="C56" s="23">
        <v>97</v>
      </c>
      <c r="D56" s="1" t="s">
        <v>60</v>
      </c>
      <c r="E56" s="29">
        <v>4.84</v>
      </c>
      <c r="F56" s="11">
        <v>4.8196806135004655</v>
      </c>
      <c r="G56" s="11">
        <v>2.7945420117780047</v>
      </c>
      <c r="H56" s="11">
        <v>3.4760125616016597</v>
      </c>
      <c r="I56" s="11">
        <v>7.145407263965024</v>
      </c>
      <c r="J56" s="11">
        <v>4.500034692744556</v>
      </c>
      <c r="K56" s="11">
        <v>5.547737662151182</v>
      </c>
      <c r="L56" s="11">
        <v>2.6296439499886772</v>
      </c>
      <c r="M56" s="16">
        <v>7.97444626848627</v>
      </c>
      <c r="N56" s="11">
        <v>8.902343750499378</v>
      </c>
    </row>
    <row r="57" spans="1:14" ht="12.75">
      <c r="A57">
        <f>VLOOKUP($D57,'codigo munic'!$A$1:$B$100,2,0)</f>
        <v>618</v>
      </c>
      <c r="B57">
        <v>618</v>
      </c>
      <c r="C57" s="23">
        <v>29</v>
      </c>
      <c r="D57" s="25" t="s">
        <v>61</v>
      </c>
      <c r="E57" s="29">
        <v>6.08</v>
      </c>
      <c r="F57" s="30">
        <v>5.966540463268105</v>
      </c>
      <c r="G57" s="30">
        <v>3.3573578738917185</v>
      </c>
      <c r="H57" s="30">
        <v>6.50452613836573</v>
      </c>
      <c r="I57" s="30">
        <v>7.818678483924479</v>
      </c>
      <c r="J57" s="30">
        <v>6.795336261462874</v>
      </c>
      <c r="K57" s="30">
        <v>4.66716146009791</v>
      </c>
      <c r="L57" s="30">
        <v>4.354725138735937</v>
      </c>
      <c r="M57" s="16">
        <v>9.071978847442434</v>
      </c>
      <c r="N57" s="30">
        <v>9.887676063239256</v>
      </c>
    </row>
    <row r="58" spans="1:14" ht="12.75">
      <c r="A58">
        <f>VLOOKUP($D58,'codigo munic'!$A$1:$B$100,2,0)</f>
        <v>619</v>
      </c>
      <c r="B58">
        <v>619</v>
      </c>
      <c r="C58" s="23">
        <v>82</v>
      </c>
      <c r="D58" s="1" t="s">
        <v>62</v>
      </c>
      <c r="E58" s="29">
        <v>5.22</v>
      </c>
      <c r="F58" s="11">
        <v>5.409403763455739</v>
      </c>
      <c r="G58" s="11">
        <v>1.8471680281271776</v>
      </c>
      <c r="H58" s="11">
        <v>3.0447804081960044</v>
      </c>
      <c r="I58" s="11">
        <v>8.121082308308676</v>
      </c>
      <c r="J58" s="11">
        <v>7.096260764552194</v>
      </c>
      <c r="K58" s="11">
        <v>5.344871491560637</v>
      </c>
      <c r="L58" s="11">
        <v>4.425216637053239</v>
      </c>
      <c r="M58" s="16">
        <v>7.3372001195854955</v>
      </c>
      <c r="N58" s="11">
        <v>8.016734880164945</v>
      </c>
    </row>
    <row r="59" spans="1:14" ht="12.75">
      <c r="A59">
        <f>VLOOKUP($D59,'codigo munic'!$A$1:$B$100,2,0)</f>
        <v>701</v>
      </c>
      <c r="B59">
        <v>701</v>
      </c>
      <c r="C59" s="23">
        <v>43</v>
      </c>
      <c r="D59" s="1" t="s">
        <v>63</v>
      </c>
      <c r="E59" s="29">
        <v>5.92</v>
      </c>
      <c r="F59" s="11">
        <v>4.959264005362942</v>
      </c>
      <c r="G59" s="11">
        <v>4.32470219949254</v>
      </c>
      <c r="H59" s="11">
        <v>3.6331902297091734</v>
      </c>
      <c r="I59" s="11">
        <v>9.43885729186339</v>
      </c>
      <c r="J59" s="11">
        <v>6.190452043910733</v>
      </c>
      <c r="K59" s="11">
        <v>5.62069875874259</v>
      </c>
      <c r="L59" s="11">
        <v>5.180479081428883</v>
      </c>
      <c r="M59" s="16">
        <v>8.126228733614795</v>
      </c>
      <c r="N59" s="11">
        <v>9.131864715323022</v>
      </c>
    </row>
    <row r="60" spans="1:14" ht="12.75">
      <c r="A60">
        <f>VLOOKUP($D60,'codigo munic'!$A$1:$B$100,2,0)</f>
        <v>703</v>
      </c>
      <c r="B60">
        <v>703</v>
      </c>
      <c r="C60" s="23">
        <v>8</v>
      </c>
      <c r="D60" s="1" t="s">
        <v>64</v>
      </c>
      <c r="E60" s="29">
        <v>6.6</v>
      </c>
      <c r="F60" s="11">
        <v>5.912455198414918</v>
      </c>
      <c r="G60" s="11">
        <v>4.13290255102648</v>
      </c>
      <c r="H60" s="11">
        <v>6.439015539039608</v>
      </c>
      <c r="I60" s="11">
        <v>10</v>
      </c>
      <c r="J60" s="11">
        <v>7.6783222982236135</v>
      </c>
      <c r="K60" s="11">
        <v>4.148557719341516</v>
      </c>
      <c r="L60" s="11">
        <v>5.264243117374813</v>
      </c>
      <c r="M60" s="16">
        <v>8.476744830523081</v>
      </c>
      <c r="N60" s="11">
        <v>9.97641173600281</v>
      </c>
    </row>
    <row r="61" spans="1:14" ht="12.75">
      <c r="A61">
        <f>VLOOKUP($D61,'codigo munic'!$A$1:$B$100,2,0)</f>
        <v>710</v>
      </c>
      <c r="B61">
        <v>710</v>
      </c>
      <c r="C61" s="23">
        <v>67</v>
      </c>
      <c r="D61" s="1" t="s">
        <v>65</v>
      </c>
      <c r="E61" s="29">
        <v>5.5</v>
      </c>
      <c r="F61" s="11">
        <v>5.548207215981405</v>
      </c>
      <c r="G61" s="11">
        <v>2.1416613898892773</v>
      </c>
      <c r="H61" s="11">
        <v>4.301895290305391</v>
      </c>
      <c r="I61" s="11">
        <v>7.448192171146971</v>
      </c>
      <c r="J61" s="11">
        <v>6.163035437601822</v>
      </c>
      <c r="K61" s="11">
        <v>5.373692009926346</v>
      </c>
      <c r="L61" s="11">
        <v>7.2840818996458525</v>
      </c>
      <c r="M61" s="16">
        <v>7.508372095792641</v>
      </c>
      <c r="N61" s="11">
        <v>6.463933875329727</v>
      </c>
    </row>
    <row r="62" spans="1:14" ht="12.75">
      <c r="A62">
        <f>VLOOKUP($D62,'codigo munic'!$A$1:$B$100,2,0)</f>
        <v>711</v>
      </c>
      <c r="B62">
        <v>711</v>
      </c>
      <c r="C62" s="23">
        <v>28</v>
      </c>
      <c r="D62" s="25" t="s">
        <v>66</v>
      </c>
      <c r="E62" s="29">
        <v>6.1</v>
      </c>
      <c r="F62" s="30">
        <v>6.333292186143989</v>
      </c>
      <c r="G62" s="30">
        <v>2.314199545275169</v>
      </c>
      <c r="H62" s="30">
        <v>5.33361500390033</v>
      </c>
      <c r="I62" s="30">
        <v>9.822580995259667</v>
      </c>
      <c r="J62" s="30">
        <v>6.839971597379059</v>
      </c>
      <c r="K62" s="30">
        <v>5.065816400843385</v>
      </c>
      <c r="L62" s="30">
        <v>4.683317250435774</v>
      </c>
      <c r="M62" s="16">
        <v>8.708175425777126</v>
      </c>
      <c r="N62" s="30">
        <v>8.714032421610419</v>
      </c>
    </row>
    <row r="63" spans="1:14" ht="12.75">
      <c r="A63">
        <f>VLOOKUP($D63,'codigo munic'!$A$1:$B$100,2,0)</f>
        <v>715</v>
      </c>
      <c r="B63">
        <v>715</v>
      </c>
      <c r="C63" s="23">
        <v>34</v>
      </c>
      <c r="D63" s="1" t="s">
        <v>67</v>
      </c>
      <c r="E63" s="29">
        <v>6.04</v>
      </c>
      <c r="F63" s="11">
        <v>5.547719483558133</v>
      </c>
      <c r="G63" s="11">
        <v>6.020254770144676</v>
      </c>
      <c r="H63" s="11">
        <v>5.03082397844438</v>
      </c>
      <c r="I63" s="11">
        <v>8.014969290879892</v>
      </c>
      <c r="J63" s="11">
        <v>7.354548915779909</v>
      </c>
      <c r="K63" s="11">
        <v>2.9949757392307204</v>
      </c>
      <c r="L63" s="11">
        <v>4.276895653576646</v>
      </c>
      <c r="M63" s="16">
        <v>9.196403960098573</v>
      </c>
      <c r="N63" s="11">
        <v>8.654695549788169</v>
      </c>
    </row>
    <row r="64" spans="1:14" ht="12.75">
      <c r="A64">
        <f>VLOOKUP($D64,'codigo munic'!$A$1:$B$100,2,0)</f>
        <v>801</v>
      </c>
      <c r="B64">
        <v>801</v>
      </c>
      <c r="C64" s="23">
        <v>100</v>
      </c>
      <c r="D64" s="1" t="s">
        <v>68</v>
      </c>
      <c r="E64" s="29">
        <v>4.48</v>
      </c>
      <c r="F64" s="11">
        <v>3.692341021821116</v>
      </c>
      <c r="G64" s="11">
        <v>2.0481498751833533</v>
      </c>
      <c r="H64" s="11">
        <v>4.365888029381799</v>
      </c>
      <c r="I64" s="11">
        <v>6.006470478619378</v>
      </c>
      <c r="J64" s="11">
        <v>5.060429498175528</v>
      </c>
      <c r="K64" s="11">
        <v>5.124753128507621</v>
      </c>
      <c r="L64" s="11">
        <v>3.1601819594849117</v>
      </c>
      <c r="M64" s="16">
        <v>8.670603847161662</v>
      </c>
      <c r="N64" s="11">
        <v>5.800169587003764</v>
      </c>
    </row>
    <row r="65" spans="1:14" ht="12.75">
      <c r="A65">
        <f>VLOOKUP($D65,'codigo munic'!$A$1:$B$100,2,0)</f>
        <v>803</v>
      </c>
      <c r="B65">
        <v>803</v>
      </c>
      <c r="C65" s="23">
        <v>9</v>
      </c>
      <c r="D65" s="1" t="s">
        <v>69</v>
      </c>
      <c r="E65" s="29">
        <v>6.58</v>
      </c>
      <c r="F65" s="11">
        <v>6.919335232549251</v>
      </c>
      <c r="G65" s="11">
        <v>3.50809749950488</v>
      </c>
      <c r="H65" s="11">
        <v>6.573599114213839</v>
      </c>
      <c r="I65" s="11">
        <v>9.600549280252041</v>
      </c>
      <c r="J65" s="11">
        <v>6.0566549422159515</v>
      </c>
      <c r="K65" s="11">
        <v>4.8583987814851906</v>
      </c>
      <c r="L65" s="11">
        <v>5.24095413522569</v>
      </c>
      <c r="M65" s="16">
        <v>9.483865612084525</v>
      </c>
      <c r="N65" s="11">
        <v>9.997454251785147</v>
      </c>
    </row>
    <row r="66" spans="1:14" ht="12.75">
      <c r="A66">
        <f>VLOOKUP($D66,'codigo munic'!$A$1:$B$100,2,0)</f>
        <v>806</v>
      </c>
      <c r="B66">
        <v>806</v>
      </c>
      <c r="C66" s="23">
        <v>64</v>
      </c>
      <c r="D66" s="1" t="s">
        <v>70</v>
      </c>
      <c r="E66" s="29">
        <v>5.53</v>
      </c>
      <c r="F66" s="11">
        <v>5.335187223618939</v>
      </c>
      <c r="G66" s="11">
        <v>2.747824206695775</v>
      </c>
      <c r="H66" s="11">
        <v>5.727842911392858</v>
      </c>
      <c r="I66" s="11">
        <v>7.777865583804915</v>
      </c>
      <c r="J66" s="11">
        <v>5.750650201592862</v>
      </c>
      <c r="K66" s="11">
        <v>4.9999216817056675</v>
      </c>
      <c r="L66" s="11">
        <v>4.323794437813847</v>
      </c>
      <c r="M66" s="16">
        <v>7.962043833990853</v>
      </c>
      <c r="N66" s="11">
        <v>7.670643072659045</v>
      </c>
    </row>
    <row r="67" spans="1:14" ht="12.75">
      <c r="A67">
        <f>VLOOKUP($D67,'codigo munic'!$A$1:$B$100,2,0)</f>
        <v>811</v>
      </c>
      <c r="B67">
        <v>811</v>
      </c>
      <c r="C67" s="23">
        <v>66</v>
      </c>
      <c r="D67" s="1" t="s">
        <v>71</v>
      </c>
      <c r="E67" s="29">
        <v>5.5</v>
      </c>
      <c r="F67" s="11">
        <v>5.210359270193622</v>
      </c>
      <c r="G67" s="11">
        <v>2.2082760174710336</v>
      </c>
      <c r="H67" s="11">
        <v>5.619433598088654</v>
      </c>
      <c r="I67" s="11">
        <v>8.253366156099313</v>
      </c>
      <c r="J67" s="11">
        <v>7.1732810315906885</v>
      </c>
      <c r="K67" s="11">
        <v>4.3771122306730215</v>
      </c>
      <c r="L67" s="11">
        <v>3.1946533005929076</v>
      </c>
      <c r="M67" s="16">
        <v>7.650693203212452</v>
      </c>
      <c r="N67" s="11">
        <v>9.694094478223743</v>
      </c>
    </row>
    <row r="68" spans="1:14" ht="12.75">
      <c r="A68">
        <f>VLOOKUP($D68,'codigo munic'!$A$1:$B$100,2,0)</f>
        <v>814</v>
      </c>
      <c r="B68">
        <v>814</v>
      </c>
      <c r="C68" s="23">
        <v>81</v>
      </c>
      <c r="D68" s="1" t="s">
        <v>72</v>
      </c>
      <c r="E68" s="29">
        <v>5.28</v>
      </c>
      <c r="F68" s="11">
        <v>5.237180422944711</v>
      </c>
      <c r="G68" s="11">
        <v>1.4412379281586833</v>
      </c>
      <c r="H68" s="11">
        <v>4.336778612480944</v>
      </c>
      <c r="I68" s="11">
        <v>9.433442003844627</v>
      </c>
      <c r="J68" s="11">
        <v>5.731158528445006</v>
      </c>
      <c r="K68" s="11">
        <v>3.993529593696347</v>
      </c>
      <c r="L68" s="11">
        <v>3.7545545485455007</v>
      </c>
      <c r="M68" s="16">
        <v>8.40820723476925</v>
      </c>
      <c r="N68" s="11">
        <v>8.847397233219578</v>
      </c>
    </row>
    <row r="69" spans="1:14" ht="12.75">
      <c r="A69">
        <f>VLOOKUP($D69,'codigo munic'!$A$1:$B$100,2,0)</f>
        <v>815</v>
      </c>
      <c r="B69">
        <v>815</v>
      </c>
      <c r="C69" s="23">
        <v>83</v>
      </c>
      <c r="D69" s="1" t="s">
        <v>73</v>
      </c>
      <c r="E69" s="29">
        <v>5.22</v>
      </c>
      <c r="F69" s="11">
        <v>5.028944928999572</v>
      </c>
      <c r="G69" s="11">
        <v>1.6572678702786214</v>
      </c>
      <c r="H69" s="11">
        <v>5.308516402724874</v>
      </c>
      <c r="I69" s="11">
        <v>5.646143470934028</v>
      </c>
      <c r="J69" s="11">
        <v>6.977617435597635</v>
      </c>
      <c r="K69" s="11">
        <v>4.66989341040924</v>
      </c>
      <c r="L69" s="11">
        <v>5.093204476075048</v>
      </c>
      <c r="M69" s="16">
        <v>8.515435978366883</v>
      </c>
      <c r="N69" s="11">
        <v>9.573378333005918</v>
      </c>
    </row>
    <row r="70" spans="1:14" ht="12.75">
      <c r="A70">
        <f>VLOOKUP($D70,'codigo munic'!$A$1:$B$100,2,0)</f>
        <v>817</v>
      </c>
      <c r="B70">
        <v>817</v>
      </c>
      <c r="C70" s="23">
        <v>4</v>
      </c>
      <c r="D70" s="1" t="s">
        <v>74</v>
      </c>
      <c r="E70" s="29">
        <v>6.92</v>
      </c>
      <c r="F70" s="11">
        <v>7.634759883854249</v>
      </c>
      <c r="G70" s="11">
        <v>4.214854083956908</v>
      </c>
      <c r="H70" s="11">
        <v>8.263901342954243</v>
      </c>
      <c r="I70" s="11">
        <v>9.649100724160633</v>
      </c>
      <c r="J70" s="11">
        <v>7.259804508380972</v>
      </c>
      <c r="K70" s="11">
        <v>4.559709884786174</v>
      </c>
      <c r="L70" s="11">
        <v>4.555755498786262</v>
      </c>
      <c r="M70" s="16">
        <v>8.644882089984574</v>
      </c>
      <c r="N70" s="11">
        <v>7.966846007049427</v>
      </c>
    </row>
    <row r="71" spans="1:14" ht="12.75">
      <c r="A71">
        <f>VLOOKUP($D71,'codigo munic'!$A$1:$B$100,2,0)</f>
        <v>821</v>
      </c>
      <c r="B71">
        <v>821</v>
      </c>
      <c r="C71" s="23">
        <v>65</v>
      </c>
      <c r="D71" s="1" t="s">
        <v>75</v>
      </c>
      <c r="E71" s="29">
        <v>5.52</v>
      </c>
      <c r="F71" s="11">
        <v>5.808191646518798</v>
      </c>
      <c r="G71" s="11">
        <v>2.917901576839307</v>
      </c>
      <c r="H71" s="11">
        <v>6.300284698184748</v>
      </c>
      <c r="I71" s="11">
        <v>6.240307971988246</v>
      </c>
      <c r="J71" s="11">
        <v>6.6412914313492015</v>
      </c>
      <c r="K71" s="11">
        <v>5.3205708356320205</v>
      </c>
      <c r="L71" s="11">
        <v>2.8184979062621034</v>
      </c>
      <c r="M71" s="16">
        <v>8.920874747308327</v>
      </c>
      <c r="N71" s="11">
        <v>8.067720504718537</v>
      </c>
    </row>
    <row r="72" spans="1:14" ht="12.75">
      <c r="A72">
        <f>VLOOKUP($D72,'codigo munic'!$A$1:$B$100,2,0)</f>
        <v>901</v>
      </c>
      <c r="B72">
        <v>901</v>
      </c>
      <c r="C72" s="23">
        <v>55</v>
      </c>
      <c r="D72" s="1" t="s">
        <v>76</v>
      </c>
      <c r="E72" s="29">
        <v>5.68</v>
      </c>
      <c r="F72" s="11">
        <v>5.409597677380586</v>
      </c>
      <c r="G72" s="11">
        <v>3.454443463635871</v>
      </c>
      <c r="H72" s="11">
        <v>5.636717120681463</v>
      </c>
      <c r="I72" s="11">
        <v>7.284006408636971</v>
      </c>
      <c r="J72" s="11">
        <v>5.774421690921645</v>
      </c>
      <c r="K72" s="11">
        <v>5.017384439358329</v>
      </c>
      <c r="L72" s="11">
        <v>3.707837053711321</v>
      </c>
      <c r="M72" s="16">
        <v>9.262698519616492</v>
      </c>
      <c r="N72" s="11">
        <v>9.999023351363395</v>
      </c>
    </row>
    <row r="73" spans="1:14" ht="12.75">
      <c r="A73">
        <f>VLOOKUP($D73,'codigo munic'!$A$1:$B$100,2,0)</f>
        <v>905</v>
      </c>
      <c r="B73">
        <v>905</v>
      </c>
      <c r="C73" s="23">
        <v>31</v>
      </c>
      <c r="D73" s="25" t="s">
        <v>77</v>
      </c>
      <c r="E73" s="29">
        <v>6.07</v>
      </c>
      <c r="F73" s="30">
        <v>5.530967489327756</v>
      </c>
      <c r="G73" s="30">
        <v>3.0683408881775236</v>
      </c>
      <c r="H73" s="30">
        <v>6.027088231460241</v>
      </c>
      <c r="I73" s="30">
        <v>9.163007225218863</v>
      </c>
      <c r="J73" s="30">
        <v>6.561754590981957</v>
      </c>
      <c r="K73" s="30">
        <v>5.870421388800765</v>
      </c>
      <c r="L73" s="30">
        <v>3.8651745610569015</v>
      </c>
      <c r="M73" s="16">
        <v>8.989368098971259</v>
      </c>
      <c r="N73" s="30">
        <v>8.416138786994914</v>
      </c>
    </row>
    <row r="74" spans="1:14" ht="12.75">
      <c r="A74">
        <f>VLOOKUP($D74,'codigo munic'!$A$1:$B$100,2,0)</f>
        <v>1001</v>
      </c>
      <c r="B74">
        <v>1001</v>
      </c>
      <c r="C74" s="23">
        <v>88</v>
      </c>
      <c r="D74" s="1" t="s">
        <v>78</v>
      </c>
      <c r="E74" s="29">
        <v>5.15</v>
      </c>
      <c r="F74" s="11">
        <v>4.774149195129552</v>
      </c>
      <c r="G74" s="11">
        <v>2.2710133509602413</v>
      </c>
      <c r="H74" s="11">
        <v>5.699684039220206</v>
      </c>
      <c r="I74" s="11">
        <v>6.387092721602238</v>
      </c>
      <c r="J74" s="11">
        <v>5.291886207171088</v>
      </c>
      <c r="K74" s="11">
        <v>4.069375280358875</v>
      </c>
      <c r="L74" s="11">
        <v>4.581349082280967</v>
      </c>
      <c r="M74" s="16">
        <v>8.325771267283008</v>
      </c>
      <c r="N74" s="11">
        <v>9.44638726233206</v>
      </c>
    </row>
    <row r="75" spans="1:14" ht="12.75">
      <c r="A75">
        <f>VLOOKUP($D75,'codigo munic'!$A$1:$B$100,2,0)</f>
        <v>1002</v>
      </c>
      <c r="B75">
        <v>1002</v>
      </c>
      <c r="C75" s="23">
        <v>41</v>
      </c>
      <c r="D75" s="1" t="s">
        <v>79</v>
      </c>
      <c r="E75" s="29">
        <v>5.97</v>
      </c>
      <c r="F75" s="11">
        <v>5.803914113879584</v>
      </c>
      <c r="G75" s="11">
        <v>4.047484113366071</v>
      </c>
      <c r="H75" s="11">
        <v>4.489734218092415</v>
      </c>
      <c r="I75" s="11">
        <v>8.969786649031969</v>
      </c>
      <c r="J75" s="11">
        <v>7.26503758399308</v>
      </c>
      <c r="K75" s="11">
        <v>5.2014616556014035</v>
      </c>
      <c r="L75" s="11">
        <v>4.590912521555117</v>
      </c>
      <c r="M75" s="16">
        <v>7.0052610453051205</v>
      </c>
      <c r="N75" s="11">
        <v>8.35229082101765</v>
      </c>
    </row>
    <row r="76" spans="1:14" ht="12.75">
      <c r="A76">
        <f>VLOOKUP($D76,'codigo munic'!$A$1:$B$100,2,0)</f>
        <v>1008</v>
      </c>
      <c r="B76">
        <v>1008</v>
      </c>
      <c r="C76" s="23">
        <v>75</v>
      </c>
      <c r="D76" s="1" t="s">
        <v>80</v>
      </c>
      <c r="E76" s="29">
        <v>5.38</v>
      </c>
      <c r="F76" s="11">
        <v>5.277077979726951</v>
      </c>
      <c r="G76" s="11">
        <v>1.9758770317969905</v>
      </c>
      <c r="H76" s="11">
        <v>4.160173562405022</v>
      </c>
      <c r="I76" s="11">
        <v>9.30357890706775</v>
      </c>
      <c r="J76" s="11">
        <v>5.318312088824408</v>
      </c>
      <c r="K76" s="11">
        <v>5.108816424502779</v>
      </c>
      <c r="L76" s="11">
        <v>3.992174022088421</v>
      </c>
      <c r="M76" s="16">
        <v>9.543834821345145</v>
      </c>
      <c r="N76" s="11">
        <v>7.169668386225898</v>
      </c>
    </row>
    <row r="77" spans="1:14" ht="12.75">
      <c r="A77">
        <f>VLOOKUP($D77,'codigo munic'!$A$1:$B$100,2,0)</f>
        <v>1011</v>
      </c>
      <c r="B77">
        <v>1011</v>
      </c>
      <c r="C77" s="23">
        <v>50</v>
      </c>
      <c r="D77" s="1" t="s">
        <v>81</v>
      </c>
      <c r="E77" s="29">
        <v>5.74</v>
      </c>
      <c r="F77" s="11">
        <v>5.343530718430991</v>
      </c>
      <c r="G77" s="11">
        <v>4.295549001901091</v>
      </c>
      <c r="H77" s="11">
        <v>5.809789888324299</v>
      </c>
      <c r="I77" s="11">
        <v>7.618989930764643</v>
      </c>
      <c r="J77" s="11">
        <v>6.496064526758043</v>
      </c>
      <c r="K77" s="11">
        <v>4.704554523122342</v>
      </c>
      <c r="L77" s="11">
        <v>2.667836091869465</v>
      </c>
      <c r="M77" s="16">
        <v>8.615236014085584</v>
      </c>
      <c r="N77" s="11">
        <v>9.481452211195398</v>
      </c>
    </row>
    <row r="78" spans="1:14" ht="12.75">
      <c r="A78">
        <f>VLOOKUP($D78,'codigo munic'!$A$1:$B$100,2,0)</f>
        <v>1101</v>
      </c>
      <c r="B78">
        <v>1101</v>
      </c>
      <c r="C78" s="23">
        <v>99</v>
      </c>
      <c r="D78" s="1" t="s">
        <v>82</v>
      </c>
      <c r="E78" s="29">
        <v>4.58</v>
      </c>
      <c r="F78" s="11">
        <v>3.9869090416957405</v>
      </c>
      <c r="G78" s="11">
        <v>2.329670409605168</v>
      </c>
      <c r="H78" s="11">
        <v>4.628103948619292</v>
      </c>
      <c r="I78" s="11">
        <v>4.660480121047032</v>
      </c>
      <c r="J78" s="11">
        <v>6.210860087144978</v>
      </c>
      <c r="K78" s="11">
        <v>3.898138391537026</v>
      </c>
      <c r="L78" s="11">
        <v>4.304746394850085</v>
      </c>
      <c r="M78" s="16">
        <v>7.864221787106336</v>
      </c>
      <c r="N78" s="11">
        <v>7.952491201298908</v>
      </c>
    </row>
    <row r="79" spans="1:14" ht="12.75">
      <c r="A79">
        <f>VLOOKUP($D79,'codigo munic'!$A$1:$B$100,2,0)</f>
        <v>1103</v>
      </c>
      <c r="B79">
        <v>1103</v>
      </c>
      <c r="C79" s="23">
        <v>86</v>
      </c>
      <c r="D79" s="1" t="s">
        <v>83</v>
      </c>
      <c r="E79" s="29">
        <v>5.18</v>
      </c>
      <c r="F79" s="11">
        <v>4.942681388861123</v>
      </c>
      <c r="G79" s="11">
        <v>2.109657440565791</v>
      </c>
      <c r="H79" s="11">
        <v>5.030761809737874</v>
      </c>
      <c r="I79" s="11">
        <v>7.251224456699714</v>
      </c>
      <c r="J79" s="11">
        <v>7.084082295225252</v>
      </c>
      <c r="K79" s="11">
        <v>4.459980831680604</v>
      </c>
      <c r="L79" s="11">
        <v>2.1583991742567274</v>
      </c>
      <c r="M79" s="16">
        <v>8.940478916834294</v>
      </c>
      <c r="N79" s="11">
        <v>9.486708528526531</v>
      </c>
    </row>
    <row r="80" spans="1:14" ht="12.75">
      <c r="A80">
        <f>VLOOKUP($D80,'codigo munic'!$A$1:$B$100,2,0)</f>
        <v>1109</v>
      </c>
      <c r="B80">
        <v>1109</v>
      </c>
      <c r="C80" s="23">
        <v>53</v>
      </c>
      <c r="D80" s="1" t="s">
        <v>84</v>
      </c>
      <c r="E80" s="29">
        <v>5.73</v>
      </c>
      <c r="F80" s="11">
        <v>5.57513026151897</v>
      </c>
      <c r="G80" s="11">
        <v>2.597147852269105</v>
      </c>
      <c r="H80" s="11">
        <v>5.697318934041848</v>
      </c>
      <c r="I80" s="11">
        <v>7.6102191555575045</v>
      </c>
      <c r="J80" s="11">
        <v>6.8670078690313785</v>
      </c>
      <c r="K80" s="11">
        <v>5.018202288324351</v>
      </c>
      <c r="L80" s="11">
        <v>5.354591473668704</v>
      </c>
      <c r="M80" s="16">
        <v>9.226043648513174</v>
      </c>
      <c r="N80" s="11">
        <v>6.4223142324076665</v>
      </c>
    </row>
    <row r="81" spans="1:14" ht="12.75">
      <c r="A81">
        <f>VLOOKUP($D81,'codigo munic'!$A$1:$B$100,2,0)</f>
        <v>1110</v>
      </c>
      <c r="B81">
        <v>1110</v>
      </c>
      <c r="C81" s="23">
        <v>78</v>
      </c>
      <c r="D81" s="1" t="s">
        <v>85</v>
      </c>
      <c r="E81" s="29">
        <v>5.34</v>
      </c>
      <c r="F81" s="11">
        <v>3.918187584595618</v>
      </c>
      <c r="G81" s="11">
        <v>1.664041858958182</v>
      </c>
      <c r="H81" s="11">
        <v>4.8990724052885435</v>
      </c>
      <c r="I81" s="11">
        <v>7.951230790052719</v>
      </c>
      <c r="J81" s="11">
        <v>6.329001012871279</v>
      </c>
      <c r="K81" s="11">
        <v>4.800095163754148</v>
      </c>
      <c r="L81" s="11">
        <v>5.120048520760306</v>
      </c>
      <c r="M81" s="16">
        <v>9.451565158562499</v>
      </c>
      <c r="N81" s="11">
        <v>9.503947691266745</v>
      </c>
    </row>
    <row r="82" spans="1:14" ht="12.75">
      <c r="A82">
        <f>VLOOKUP($D82,'codigo munic'!$A$1:$B$100,2,0)</f>
        <v>1111</v>
      </c>
      <c r="B82">
        <v>1111</v>
      </c>
      <c r="C82" s="23">
        <v>74</v>
      </c>
      <c r="D82" s="1" t="s">
        <v>86</v>
      </c>
      <c r="E82" s="29">
        <v>5.39</v>
      </c>
      <c r="F82" s="11">
        <v>4.583067339538198</v>
      </c>
      <c r="G82" s="11">
        <v>2.257423093275794</v>
      </c>
      <c r="H82" s="11">
        <v>5.427494637567315</v>
      </c>
      <c r="I82" s="11">
        <v>7.665194033448261</v>
      </c>
      <c r="J82" s="11">
        <v>7.438718333550462</v>
      </c>
      <c r="K82" s="11">
        <v>4.242093532373024</v>
      </c>
      <c r="L82" s="11">
        <v>3.181043514820348</v>
      </c>
      <c r="M82" s="16">
        <v>8.601618176039816</v>
      </c>
      <c r="N82" s="11">
        <v>9.995273664871256</v>
      </c>
    </row>
    <row r="83" spans="1:14" ht="12.75">
      <c r="A83">
        <f>VLOOKUP($D83,'codigo munic'!$A$1:$B$100,2,0)</f>
        <v>1115</v>
      </c>
      <c r="B83">
        <v>1115</v>
      </c>
      <c r="C83" s="23">
        <v>30</v>
      </c>
      <c r="D83" s="25" t="s">
        <v>87</v>
      </c>
      <c r="E83" s="29">
        <v>6.07</v>
      </c>
      <c r="F83" s="30">
        <v>6.448387775183244</v>
      </c>
      <c r="G83" s="30">
        <v>3.987113615827901</v>
      </c>
      <c r="H83" s="30">
        <v>3.9673781908404524</v>
      </c>
      <c r="I83" s="30">
        <v>9.710132680880811</v>
      </c>
      <c r="J83" s="30">
        <v>4.974494853299416</v>
      </c>
      <c r="K83" s="30">
        <v>5.943948314762521</v>
      </c>
      <c r="L83" s="30">
        <v>5.134145625224127</v>
      </c>
      <c r="M83" s="16">
        <v>8.423647198811427</v>
      </c>
      <c r="N83" s="30">
        <v>8.76245621653814</v>
      </c>
    </row>
    <row r="84" spans="1:14" ht="12.75">
      <c r="A84">
        <f>VLOOKUP($D84,'codigo munic'!$A$1:$B$100,2,0)</f>
        <v>1120</v>
      </c>
      <c r="B84">
        <v>1120</v>
      </c>
      <c r="C84" s="23">
        <v>61</v>
      </c>
      <c r="D84" s="1" t="s">
        <v>88</v>
      </c>
      <c r="E84" s="29">
        <v>5.55</v>
      </c>
      <c r="F84" s="11">
        <v>5.5084257638389875</v>
      </c>
      <c r="G84" s="11">
        <v>2.4310462256828322</v>
      </c>
      <c r="H84" s="11">
        <v>4.513686664014578</v>
      </c>
      <c r="I84" s="11">
        <v>9.8386897033856</v>
      </c>
      <c r="J84" s="11">
        <v>5.4078478956048475</v>
      </c>
      <c r="K84" s="11">
        <v>4.612760247948231</v>
      </c>
      <c r="L84" s="11">
        <v>3.832946518170802</v>
      </c>
      <c r="M84" s="16">
        <v>7.733002353609338</v>
      </c>
      <c r="N84" s="11">
        <v>8.501514805878482</v>
      </c>
    </row>
    <row r="85" spans="1:14" ht="12.75">
      <c r="A85">
        <f>VLOOKUP($D85,'codigo munic'!$A$1:$B$100,2,0)</f>
        <v>1122</v>
      </c>
      <c r="B85">
        <v>1122</v>
      </c>
      <c r="C85" s="23">
        <v>37</v>
      </c>
      <c r="D85" s="1" t="s">
        <v>89</v>
      </c>
      <c r="E85" s="29">
        <v>6.01</v>
      </c>
      <c r="F85" s="11">
        <v>4.682487099602474</v>
      </c>
      <c r="G85" s="11">
        <v>3.1156198367027437</v>
      </c>
      <c r="H85" s="11">
        <v>6.858885193027947</v>
      </c>
      <c r="I85" s="11">
        <v>8.695486056011923</v>
      </c>
      <c r="J85" s="11">
        <v>7.297878327881329</v>
      </c>
      <c r="K85" s="11">
        <v>6.2374536572835595</v>
      </c>
      <c r="L85" s="11">
        <v>2.9258253839190393</v>
      </c>
      <c r="M85" s="16">
        <v>9.05721895791938</v>
      </c>
      <c r="N85" s="11">
        <v>8.324428690259051</v>
      </c>
    </row>
    <row r="86" spans="1:14" ht="12.75">
      <c r="A86">
        <f>VLOOKUP($D86,'codigo munic'!$A$1:$B$100,2,0)</f>
        <v>1201</v>
      </c>
      <c r="B86">
        <v>1201</v>
      </c>
      <c r="C86" s="23">
        <v>62</v>
      </c>
      <c r="D86" s="1" t="s">
        <v>90</v>
      </c>
      <c r="E86" s="29">
        <v>5.54</v>
      </c>
      <c r="F86" s="11">
        <v>6.218676026508335</v>
      </c>
      <c r="G86" s="11">
        <v>4.285998178997409</v>
      </c>
      <c r="H86" s="11">
        <v>4.899228543777837</v>
      </c>
      <c r="I86" s="11">
        <v>7.361839992384466</v>
      </c>
      <c r="J86" s="11">
        <v>4.835674606478159</v>
      </c>
      <c r="K86" s="11">
        <v>5.038983361963712</v>
      </c>
      <c r="L86" s="11">
        <v>4.335361832725541</v>
      </c>
      <c r="M86" s="16">
        <v>7.562565117652548</v>
      </c>
      <c r="N86" s="11">
        <v>6.496238799368267</v>
      </c>
    </row>
    <row r="87" spans="1:14" ht="12.75">
      <c r="A87">
        <f>VLOOKUP($D87,'codigo munic'!$A$1:$B$100,2,0)</f>
        <v>1203</v>
      </c>
      <c r="B87">
        <v>1203</v>
      </c>
      <c r="C87" s="23">
        <v>73</v>
      </c>
      <c r="D87" s="1" t="s">
        <v>91</v>
      </c>
      <c r="E87" s="29">
        <v>5.4</v>
      </c>
      <c r="F87" s="11">
        <v>5.100315047290191</v>
      </c>
      <c r="G87" s="11">
        <v>1.9854465751421835</v>
      </c>
      <c r="H87" s="11">
        <v>5.593805824935608</v>
      </c>
      <c r="I87" s="11">
        <v>9.299311904660257</v>
      </c>
      <c r="J87" s="11">
        <v>6.0099463947373595</v>
      </c>
      <c r="K87" s="11">
        <v>4.394030641029015</v>
      </c>
      <c r="L87" s="11">
        <v>2.0665441354456417</v>
      </c>
      <c r="M87" s="16">
        <v>8.610691319631446</v>
      </c>
      <c r="N87" s="11">
        <v>8.656095100819684</v>
      </c>
    </row>
    <row r="88" spans="1:14" ht="12.75">
      <c r="A88">
        <f>VLOOKUP($D88,'codigo munic'!$A$1:$B$100,2,0)</f>
        <v>1206</v>
      </c>
      <c r="B88">
        <v>1206</v>
      </c>
      <c r="C88" s="23">
        <v>95</v>
      </c>
      <c r="D88" s="1" t="s">
        <v>92</v>
      </c>
      <c r="E88" s="29">
        <v>4.93</v>
      </c>
      <c r="F88" s="11">
        <v>4.304367116722899</v>
      </c>
      <c r="G88" s="11">
        <v>2.2960306434881557</v>
      </c>
      <c r="H88" s="11">
        <v>4.171955826668647</v>
      </c>
      <c r="I88" s="11">
        <v>5.8019264079250545</v>
      </c>
      <c r="J88" s="11">
        <v>6.784724267474411</v>
      </c>
      <c r="K88" s="11">
        <v>5.2901982690059315</v>
      </c>
      <c r="L88" s="11">
        <v>3.519544760588954</v>
      </c>
      <c r="M88" s="16">
        <v>8.273108833189672</v>
      </c>
      <c r="N88" s="11">
        <v>9.589838686317702</v>
      </c>
    </row>
    <row r="89" spans="1:14" ht="12.75">
      <c r="A89">
        <f>VLOOKUP($D89,'codigo munic'!$A$1:$B$100,2,0)</f>
        <v>1207</v>
      </c>
      <c r="B89">
        <v>1207</v>
      </c>
      <c r="C89" s="23">
        <v>51</v>
      </c>
      <c r="D89" s="1" t="s">
        <v>93</v>
      </c>
      <c r="E89" s="29">
        <v>5.74</v>
      </c>
      <c r="F89" s="11">
        <v>5.859603121479234</v>
      </c>
      <c r="G89" s="11">
        <v>3.9892522177427545</v>
      </c>
      <c r="H89" s="11">
        <v>3.4487066656816463</v>
      </c>
      <c r="I89" s="11">
        <v>7.659433100097973</v>
      </c>
      <c r="J89" s="11">
        <v>6.728498905967221</v>
      </c>
      <c r="K89" s="11">
        <v>5.792336447827158</v>
      </c>
      <c r="L89" s="11">
        <v>4.577685842836379</v>
      </c>
      <c r="M89" s="16">
        <v>9.141354105828098</v>
      </c>
      <c r="N89" s="11">
        <v>8.726634461309756</v>
      </c>
    </row>
    <row r="90" spans="1:14" ht="12.75">
      <c r="A90">
        <f>VLOOKUP($D90,'codigo munic'!$A$1:$B$100,2,0)</f>
        <v>1208</v>
      </c>
      <c r="B90">
        <v>1208</v>
      </c>
      <c r="C90" s="23">
        <v>19</v>
      </c>
      <c r="D90" s="1" t="s">
        <v>94</v>
      </c>
      <c r="E90" s="29">
        <v>6.3</v>
      </c>
      <c r="F90" s="11">
        <v>6.495171188737347</v>
      </c>
      <c r="G90" s="11">
        <v>2.8348502173045156</v>
      </c>
      <c r="H90" s="11">
        <v>6.8523745890977805</v>
      </c>
      <c r="I90" s="11">
        <v>8.902211577469185</v>
      </c>
      <c r="J90" s="11">
        <v>7.376691786566692</v>
      </c>
      <c r="K90" s="11">
        <v>5.262909280211732</v>
      </c>
      <c r="L90" s="11">
        <v>4.928371500394011</v>
      </c>
      <c r="M90" s="16">
        <v>9.01091208537651</v>
      </c>
      <c r="N90" s="11">
        <v>6.624439623214137</v>
      </c>
    </row>
    <row r="91" spans="1:14" ht="12.75">
      <c r="A91">
        <f>VLOOKUP($D91,'codigo munic'!$A$1:$B$100,2,0)</f>
        <v>1209</v>
      </c>
      <c r="B91">
        <v>1209</v>
      </c>
      <c r="C91" s="23">
        <v>54</v>
      </c>
      <c r="D91" s="1" t="s">
        <v>95</v>
      </c>
      <c r="E91" s="29">
        <v>5.71</v>
      </c>
      <c r="F91" s="11">
        <v>4.766597119732027</v>
      </c>
      <c r="G91" s="11">
        <v>2.924959994298723</v>
      </c>
      <c r="H91" s="11">
        <v>5.779126133122348</v>
      </c>
      <c r="I91" s="11">
        <v>9.888210493531663</v>
      </c>
      <c r="J91" s="11">
        <v>6.199958488357222</v>
      </c>
      <c r="K91" s="11">
        <v>4.057331985943351</v>
      </c>
      <c r="L91" s="11">
        <v>3.2317195603143984</v>
      </c>
      <c r="M91" s="16">
        <v>7.689392362483277</v>
      </c>
      <c r="N91" s="11">
        <v>9.471713056378317</v>
      </c>
    </row>
    <row r="92" spans="1:14" ht="12.75">
      <c r="A92">
        <f>VLOOKUP($D92,'codigo munic'!$A$1:$B$100,2,0)</f>
        <v>1210</v>
      </c>
      <c r="B92">
        <v>1210</v>
      </c>
      <c r="C92" s="23">
        <v>15</v>
      </c>
      <c r="D92" s="1" t="s">
        <v>96</v>
      </c>
      <c r="E92" s="29">
        <v>6.38</v>
      </c>
      <c r="F92" s="11">
        <v>7.124367004030742</v>
      </c>
      <c r="G92" s="11">
        <v>5.029578734159819</v>
      </c>
      <c r="H92" s="11">
        <v>5.410963661390809</v>
      </c>
      <c r="I92" s="11">
        <v>8.67796234973868</v>
      </c>
      <c r="J92" s="11">
        <v>6.003332921840766</v>
      </c>
      <c r="K92" s="11">
        <v>5.113724086030557</v>
      </c>
      <c r="L92" s="11">
        <v>5.378796223120208</v>
      </c>
      <c r="M92" s="16">
        <v>8.105521200008127</v>
      </c>
      <c r="N92" s="11">
        <v>7.643648735649367</v>
      </c>
    </row>
    <row r="93" spans="1:14" ht="12.75">
      <c r="A93">
        <f>VLOOKUP($D93,'codigo munic'!$A$1:$B$100,2,0)</f>
        <v>1301</v>
      </c>
      <c r="B93">
        <v>1301</v>
      </c>
      <c r="C93" s="23">
        <v>11</v>
      </c>
      <c r="D93" s="1" t="s">
        <v>97</v>
      </c>
      <c r="E93" s="29">
        <v>6.53</v>
      </c>
      <c r="F93" s="11">
        <v>7.319944081937452</v>
      </c>
      <c r="G93" s="11">
        <v>2.7998666072283647</v>
      </c>
      <c r="H93" s="11">
        <v>6.711847326941057</v>
      </c>
      <c r="I93" s="11">
        <v>9.481629604949887</v>
      </c>
      <c r="J93" s="11">
        <v>7.158132982704307</v>
      </c>
      <c r="K93" s="11">
        <v>5.517788827436969</v>
      </c>
      <c r="L93" s="11">
        <v>4.802196412758254</v>
      </c>
      <c r="M93" s="16">
        <v>8.169768891533579</v>
      </c>
      <c r="N93" s="11">
        <v>8.538712597934342</v>
      </c>
    </row>
    <row r="94" spans="1:14" ht="12.75">
      <c r="A94">
        <f>VLOOKUP($D94,'codigo munic'!$A$1:$B$100,2,0)</f>
        <v>1304</v>
      </c>
      <c r="B94">
        <v>1304</v>
      </c>
      <c r="C94" s="23">
        <v>44</v>
      </c>
      <c r="D94" s="1" t="s">
        <v>98</v>
      </c>
      <c r="E94" s="29">
        <v>5.91</v>
      </c>
      <c r="F94" s="11">
        <v>6.318115792067088</v>
      </c>
      <c r="G94" s="11">
        <v>2.569158898924836</v>
      </c>
      <c r="H94" s="11">
        <v>5.810256287158229</v>
      </c>
      <c r="I94" s="11">
        <v>8.760508195901512</v>
      </c>
      <c r="J94" s="11">
        <v>5.993047378720201</v>
      </c>
      <c r="K94" s="11">
        <v>4.541769644645093</v>
      </c>
      <c r="L94" s="11">
        <v>4.2918558773318765</v>
      </c>
      <c r="M94" s="16">
        <v>9.186986887215635</v>
      </c>
      <c r="N94" s="11">
        <v>9.025797836666182</v>
      </c>
    </row>
    <row r="95" spans="1:14" ht="12.75">
      <c r="A95">
        <f>VLOOKUP($D95,'codigo munic'!$A$1:$B$100,2,0)</f>
        <v>1401</v>
      </c>
      <c r="B95">
        <v>1401</v>
      </c>
      <c r="C95" s="23">
        <v>91</v>
      </c>
      <c r="D95" s="1" t="s">
        <v>99</v>
      </c>
      <c r="E95" s="29">
        <v>5.03</v>
      </c>
      <c r="F95" s="11">
        <v>4.620064087154509</v>
      </c>
      <c r="G95" s="11">
        <v>2.1598753193341986</v>
      </c>
      <c r="H95" s="11">
        <v>4.659782099480503</v>
      </c>
      <c r="I95" s="11">
        <v>7.263522412371981</v>
      </c>
      <c r="J95" s="11">
        <v>5.680125837763786</v>
      </c>
      <c r="K95" s="11">
        <v>4.029607429860539</v>
      </c>
      <c r="L95" s="11">
        <v>3.0760917272296773</v>
      </c>
      <c r="M95" s="16">
        <v>9.229018968363029</v>
      </c>
      <c r="N95" s="11">
        <v>9.611026988920974</v>
      </c>
    </row>
    <row r="96" spans="1:14" ht="12.75">
      <c r="A96">
        <f>VLOOKUP($D96,'codigo munic'!$A$1:$B$100,2,0)</f>
        <v>1402</v>
      </c>
      <c r="B96">
        <v>1402</v>
      </c>
      <c r="C96" s="23">
        <v>60</v>
      </c>
      <c r="D96" s="1" t="s">
        <v>100</v>
      </c>
      <c r="E96" s="29">
        <v>5.56</v>
      </c>
      <c r="F96" s="11">
        <v>5.1903628689121915</v>
      </c>
      <c r="G96" s="11">
        <v>2.796659641922288</v>
      </c>
      <c r="H96" s="11">
        <v>5.297765175783145</v>
      </c>
      <c r="I96" s="11">
        <v>7.917218180367999</v>
      </c>
      <c r="J96" s="11">
        <v>6.837899386647347</v>
      </c>
      <c r="K96" s="11">
        <v>4.934474889885042</v>
      </c>
      <c r="L96" s="11">
        <v>3.526927154291716</v>
      </c>
      <c r="M96" s="16">
        <v>8.158518529981174</v>
      </c>
      <c r="N96" s="11">
        <v>8.87508944342278</v>
      </c>
    </row>
    <row r="97" spans="1:14" ht="12.75">
      <c r="A97">
        <f>VLOOKUP($D97,'codigo munic'!$A$1:$B$100,2,0)</f>
        <v>1405</v>
      </c>
      <c r="B97">
        <v>1405</v>
      </c>
      <c r="C97" s="23">
        <v>5</v>
      </c>
      <c r="D97" s="1" t="s">
        <v>101</v>
      </c>
      <c r="E97" s="29">
        <v>6.9</v>
      </c>
      <c r="F97" s="11">
        <v>7.968294608852121</v>
      </c>
      <c r="G97" s="11">
        <v>5.726624463693141</v>
      </c>
      <c r="H97" s="11">
        <v>7.814659028137203</v>
      </c>
      <c r="I97" s="11">
        <v>8.462059140952709</v>
      </c>
      <c r="J97" s="11">
        <v>8.872718873602615</v>
      </c>
      <c r="K97" s="11">
        <v>5.673655517696815</v>
      </c>
      <c r="L97" s="11">
        <v>3.2255597638143945</v>
      </c>
      <c r="M97" s="16">
        <v>8.794699995813971</v>
      </c>
      <c r="N97" s="11">
        <v>3.7009150929932426</v>
      </c>
    </row>
    <row r="98" spans="1:14" ht="12.75">
      <c r="A98">
        <f>VLOOKUP($D98,'codigo munic'!$A$1:$B$100,2,0)</f>
        <v>1409</v>
      </c>
      <c r="B98">
        <v>1409</v>
      </c>
      <c r="C98" s="23">
        <v>57</v>
      </c>
      <c r="D98" s="1" t="s">
        <v>102</v>
      </c>
      <c r="E98" s="29">
        <v>5.61</v>
      </c>
      <c r="F98" s="11">
        <v>5.847444451012775</v>
      </c>
      <c r="G98" s="11">
        <v>2.7711671673976963</v>
      </c>
      <c r="H98" s="11">
        <v>5.439189302957374</v>
      </c>
      <c r="I98" s="11">
        <v>8.405172002807074</v>
      </c>
      <c r="J98" s="11">
        <v>6.098868640497714</v>
      </c>
      <c r="K98" s="11">
        <v>4.719470149135451</v>
      </c>
      <c r="L98" s="11">
        <v>3.4199930060728727</v>
      </c>
      <c r="M98" s="16">
        <v>8.25475630740219</v>
      </c>
      <c r="N98" s="11">
        <v>8.096882234604196</v>
      </c>
    </row>
    <row r="99" spans="1:14" ht="12.75">
      <c r="A99">
        <f>VLOOKUP($D99,'codigo munic'!$A$1:$B$100,2,0)</f>
        <v>1412</v>
      </c>
      <c r="B99">
        <v>1412</v>
      </c>
      <c r="C99" s="23">
        <v>14</v>
      </c>
      <c r="D99" s="1" t="s">
        <v>103</v>
      </c>
      <c r="E99" s="29">
        <v>6.4</v>
      </c>
      <c r="F99" s="11">
        <v>6.27576497094009</v>
      </c>
      <c r="G99" s="11">
        <v>4.994671932568451</v>
      </c>
      <c r="H99" s="11">
        <v>5.730528101467109</v>
      </c>
      <c r="I99" s="11">
        <v>8.28869379742899</v>
      </c>
      <c r="J99" s="11">
        <v>7.386825814860939</v>
      </c>
      <c r="K99" s="11">
        <v>4.766293800300471</v>
      </c>
      <c r="L99" s="11">
        <v>5.734091176474193</v>
      </c>
      <c r="M99" s="16">
        <v>8.974085152762392</v>
      </c>
      <c r="N99" s="11">
        <v>7.471879917642175</v>
      </c>
    </row>
    <row r="100" spans="1:14" ht="12.75">
      <c r="A100">
        <f>VLOOKUP($D100,'codigo munic'!$A$1:$B$100,2,0)</f>
        <v>1414</v>
      </c>
      <c r="B100">
        <v>1414</v>
      </c>
      <c r="C100" s="23">
        <v>69</v>
      </c>
      <c r="D100" s="1" t="s">
        <v>104</v>
      </c>
      <c r="E100" s="29">
        <v>5.46</v>
      </c>
      <c r="F100" s="11">
        <v>4.765102068318584</v>
      </c>
      <c r="G100" s="11">
        <v>3.110104635586769</v>
      </c>
      <c r="H100" s="11">
        <v>6.194339269092258</v>
      </c>
      <c r="I100" s="11">
        <v>6.6046878266257965</v>
      </c>
      <c r="J100" s="11">
        <v>6.838438755988315</v>
      </c>
      <c r="K100" s="11">
        <v>4.500048686444502</v>
      </c>
      <c r="L100" s="11">
        <v>4.298958141732031</v>
      </c>
      <c r="M100" s="16">
        <v>7.364350500832482</v>
      </c>
      <c r="N100" s="11">
        <v>8.449260942442992</v>
      </c>
    </row>
    <row r="101" spans="1:14" ht="12.75">
      <c r="A101">
        <f>VLOOKUP($D101,'codigo munic'!$A$1:$B$100,2,0)</f>
        <v>1416</v>
      </c>
      <c r="B101">
        <v>1416</v>
      </c>
      <c r="C101" s="23">
        <v>36</v>
      </c>
      <c r="D101" s="1" t="s">
        <v>105</v>
      </c>
      <c r="E101" s="29">
        <v>6.02</v>
      </c>
      <c r="F101" s="11">
        <v>5.6942378546587324</v>
      </c>
      <c r="G101" s="11">
        <v>7.451567943902976</v>
      </c>
      <c r="H101" s="11">
        <v>4.167205266713734</v>
      </c>
      <c r="I101" s="11">
        <v>6.197086103210576</v>
      </c>
      <c r="J101" s="11">
        <v>6.95508295781605</v>
      </c>
      <c r="K101" s="11">
        <v>4.791187798917147</v>
      </c>
      <c r="L101" s="11">
        <v>3.885407236695844</v>
      </c>
      <c r="M101" s="16">
        <v>9.0236850197522</v>
      </c>
      <c r="N101" s="11">
        <v>9.548491353478495</v>
      </c>
    </row>
    <row r="104" spans="4:14" ht="12.75">
      <c r="D104" s="13" t="s">
        <v>173</v>
      </c>
      <c r="E104" s="10"/>
      <c r="F104" s="14">
        <f aca="true" t="shared" si="0" ref="F104:N104">MIN(F2:F101)</f>
        <v>3.692341021821116</v>
      </c>
      <c r="G104" s="14">
        <f t="shared" si="0"/>
        <v>1.4412379281586833</v>
      </c>
      <c r="H104" s="14">
        <f t="shared" si="0"/>
        <v>3.0447804081960044</v>
      </c>
      <c r="I104" s="14">
        <f t="shared" si="0"/>
        <v>4.660480121047032</v>
      </c>
      <c r="J104" s="14">
        <f t="shared" si="0"/>
        <v>3.6596869182791747</v>
      </c>
      <c r="K104" s="14">
        <f t="shared" si="0"/>
        <v>2.9949757392307204</v>
      </c>
      <c r="L104" s="14">
        <f t="shared" si="0"/>
        <v>2.0665441354456417</v>
      </c>
      <c r="M104" s="17">
        <f t="shared" si="0"/>
        <v>6.004593189899316</v>
      </c>
      <c r="N104" s="14">
        <f t="shared" si="0"/>
        <v>3.7009150929932426</v>
      </c>
    </row>
    <row r="105" spans="4:14" ht="12.75">
      <c r="D105" s="13" t="s">
        <v>174</v>
      </c>
      <c r="E105" s="10"/>
      <c r="F105" s="14">
        <f aca="true" t="shared" si="1" ref="F105:N105">MAX(F2:F101)</f>
        <v>7.968294608852121</v>
      </c>
      <c r="G105" s="14">
        <f t="shared" si="1"/>
        <v>9.497005175898236</v>
      </c>
      <c r="H105" s="14">
        <f t="shared" si="1"/>
        <v>8.31285433603202</v>
      </c>
      <c r="I105" s="14">
        <f t="shared" si="1"/>
        <v>10</v>
      </c>
      <c r="J105" s="14">
        <f t="shared" si="1"/>
        <v>8.872718873602615</v>
      </c>
      <c r="K105" s="14">
        <f t="shared" si="1"/>
        <v>6.943026134581897</v>
      </c>
      <c r="L105" s="14">
        <f t="shared" si="1"/>
        <v>7.528327589201375</v>
      </c>
      <c r="M105" s="17">
        <f t="shared" si="1"/>
        <v>9.543834821345145</v>
      </c>
      <c r="N105" s="14">
        <f t="shared" si="1"/>
        <v>9.999108115443338</v>
      </c>
    </row>
    <row r="106" spans="4:14" ht="12.75">
      <c r="D106" s="13" t="s">
        <v>175</v>
      </c>
      <c r="E106" s="10"/>
      <c r="F106" s="14">
        <f aca="true" t="shared" si="2" ref="F106:N106">MEDIAN(F2:F101)</f>
        <v>5.600762025383107</v>
      </c>
      <c r="G106" s="14">
        <f t="shared" si="2"/>
        <v>2.936996862865234</v>
      </c>
      <c r="H106" s="14">
        <f t="shared" si="2"/>
        <v>5.506908693611789</v>
      </c>
      <c r="I106" s="14">
        <f t="shared" si="2"/>
        <v>8.160500849893978</v>
      </c>
      <c r="J106" s="14">
        <f t="shared" si="2"/>
        <v>6.565961534192594</v>
      </c>
      <c r="K106" s="14">
        <f t="shared" si="2"/>
        <v>4.979199376316414</v>
      </c>
      <c r="L106" s="14">
        <f t="shared" si="2"/>
        <v>4.284375765454261</v>
      </c>
      <c r="M106" s="17">
        <f t="shared" si="2"/>
        <v>8.312328675159364</v>
      </c>
      <c r="N106" s="14">
        <f t="shared" si="2"/>
        <v>8.720333441460088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">
      <selection activeCell="N3" sqref="N3"/>
    </sheetView>
  </sheetViews>
  <sheetFormatPr defaultColWidth="9.140625" defaultRowHeight="12.75"/>
  <cols>
    <col min="3" max="3" width="4.00390625" style="0" bestFit="1" customWidth="1"/>
    <col min="4" max="4" width="25.140625" style="0" bestFit="1" customWidth="1"/>
    <col min="5" max="15" width="11.421875" style="2" customWidth="1"/>
  </cols>
  <sheetData>
    <row r="1" spans="3:15" s="5" customFormat="1" ht="12.75">
      <c r="C1" s="5" t="s">
        <v>161</v>
      </c>
      <c r="D1" s="5" t="s">
        <v>160</v>
      </c>
      <c r="E1" s="6" t="s">
        <v>151</v>
      </c>
      <c r="F1" s="6" t="s">
        <v>152</v>
      </c>
      <c r="G1" s="6" t="s">
        <v>153</v>
      </c>
      <c r="H1" s="6" t="s">
        <v>0</v>
      </c>
      <c r="I1" s="6" t="s">
        <v>1</v>
      </c>
      <c r="J1" s="6" t="s">
        <v>154</v>
      </c>
      <c r="K1" s="6" t="s">
        <v>2</v>
      </c>
      <c r="L1" s="6" t="s">
        <v>3</v>
      </c>
      <c r="M1" s="6" t="s">
        <v>4</v>
      </c>
      <c r="N1" s="6" t="s">
        <v>5</v>
      </c>
      <c r="O1" s="6"/>
    </row>
    <row r="2" spans="1:14" ht="12.75">
      <c r="A2">
        <f>VLOOKUP($D2,'codigo munic'!$A$1:$B$100,2,0)</f>
        <v>101</v>
      </c>
      <c r="B2">
        <v>101</v>
      </c>
      <c r="C2">
        <v>90</v>
      </c>
      <c r="D2" s="2" t="s">
        <v>6</v>
      </c>
      <c r="E2" s="2">
        <v>83.59593067839066</v>
      </c>
      <c r="F2" s="2">
        <v>78.12790757118755</v>
      </c>
      <c r="G2" s="2">
        <v>65.49790115252003</v>
      </c>
      <c r="H2" s="2">
        <v>24.21996148799483</v>
      </c>
      <c r="I2" s="2">
        <v>29.687984595197946</v>
      </c>
      <c r="J2" s="2">
        <v>29.68798459519794</v>
      </c>
      <c r="K2" s="2">
        <v>49.4799743253299</v>
      </c>
      <c r="L2" s="2">
        <v>0</v>
      </c>
      <c r="M2" s="2">
        <v>73.69993581332474</v>
      </c>
      <c r="N2" s="2">
        <v>46.620807593363516</v>
      </c>
    </row>
    <row r="3" spans="1:14" ht="12.75">
      <c r="A3">
        <f>VLOOKUP($D3,'codigo munic'!$A$1:$B$100,2,0)</f>
        <v>103</v>
      </c>
      <c r="B3">
        <v>103</v>
      </c>
      <c r="C3">
        <v>52</v>
      </c>
      <c r="D3" s="2" t="s">
        <v>7</v>
      </c>
      <c r="E3" s="2">
        <v>95.06263269639066</v>
      </c>
      <c r="F3" s="2">
        <v>74.85987261146497</v>
      </c>
      <c r="G3" s="2">
        <v>90.12526539278132</v>
      </c>
      <c r="H3" s="2">
        <v>28.395966029723972</v>
      </c>
      <c r="I3" s="2">
        <v>38.27070063694268</v>
      </c>
      <c r="J3" s="2">
        <v>47.024416135881076</v>
      </c>
      <c r="K3" s="2">
        <v>66.1061571125265</v>
      </c>
      <c r="L3" s="2">
        <v>8.468323977546115</v>
      </c>
      <c r="M3" s="2">
        <v>87.42993630573248</v>
      </c>
      <c r="N3" s="2">
        <v>100</v>
      </c>
    </row>
    <row r="4" spans="1:14" ht="12.75">
      <c r="A4">
        <f>VLOOKUP($D4,'codigo munic'!$A$1:$B$100,2,0)</f>
        <v>106</v>
      </c>
      <c r="B4">
        <v>106</v>
      </c>
      <c r="C4">
        <v>58</v>
      </c>
      <c r="D4" s="2" t="s">
        <v>8</v>
      </c>
      <c r="E4" s="2">
        <v>89.7069597069597</v>
      </c>
      <c r="F4" s="2">
        <v>69.85347985347985</v>
      </c>
      <c r="G4" s="2">
        <v>85.78754578754578</v>
      </c>
      <c r="H4" s="2">
        <v>34.065934065934066</v>
      </c>
      <c r="I4" s="2">
        <v>29.413919413919434</v>
      </c>
      <c r="J4" s="2">
        <v>57.10622710622714</v>
      </c>
      <c r="K4" s="2">
        <v>59.56043956043956</v>
      </c>
      <c r="L4" s="2">
        <v>50</v>
      </c>
      <c r="M4" s="2">
        <v>92.16117216117222</v>
      </c>
      <c r="N4" s="2">
        <v>78.75457875457876</v>
      </c>
    </row>
    <row r="5" spans="1:14" ht="12.75">
      <c r="A5">
        <f>VLOOKUP($D5,'codigo munic'!$A$1:$B$100,2,0)</f>
        <v>107</v>
      </c>
      <c r="B5">
        <v>107</v>
      </c>
      <c r="C5">
        <v>29</v>
      </c>
      <c r="D5" s="2" t="s">
        <v>9</v>
      </c>
      <c r="E5" s="2">
        <v>97.44865211810013</v>
      </c>
      <c r="F5" s="2">
        <v>67.8594351732991</v>
      </c>
      <c r="G5" s="2">
        <v>92.34595635430038</v>
      </c>
      <c r="H5" s="2">
        <v>61.72978177150192</v>
      </c>
      <c r="I5" s="2">
        <v>52.55134788189986</v>
      </c>
      <c r="J5" s="2">
        <v>52.55134788189986</v>
      </c>
      <c r="K5" s="2">
        <v>37.243260590500654</v>
      </c>
      <c r="L5" s="2">
        <v>0</v>
      </c>
      <c r="M5" s="2">
        <v>77.03786906290115</v>
      </c>
      <c r="N5" s="2">
        <v>100</v>
      </c>
    </row>
    <row r="6" spans="1:14" ht="12.75">
      <c r="A6">
        <f>VLOOKUP($D6,'codigo munic'!$A$1:$B$100,2,0)</f>
        <v>108</v>
      </c>
      <c r="B6">
        <v>108</v>
      </c>
      <c r="C6">
        <v>93</v>
      </c>
      <c r="D6" s="2" t="s">
        <v>10</v>
      </c>
      <c r="E6" s="2">
        <v>90</v>
      </c>
      <c r="F6" s="2">
        <v>76.1826923076923</v>
      </c>
      <c r="G6" s="2">
        <v>76.57692307692308</v>
      </c>
      <c r="H6" s="2">
        <v>22.365384615384617</v>
      </c>
      <c r="I6" s="2">
        <v>25.394230769230774</v>
      </c>
      <c r="J6" s="2">
        <v>60.39423076923077</v>
      </c>
      <c r="K6" s="2">
        <v>59.60576923076923</v>
      </c>
      <c r="L6" s="2">
        <v>100</v>
      </c>
      <c r="M6" s="2">
        <v>77.24038461538461</v>
      </c>
      <c r="N6" s="2">
        <v>100</v>
      </c>
    </row>
    <row r="7" spans="1:14" ht="12.75">
      <c r="A7">
        <f>VLOOKUP($D7,'codigo munic'!$A$1:$B$100,2,0)</f>
        <v>111</v>
      </c>
      <c r="B7">
        <v>111</v>
      </c>
      <c r="C7">
        <v>88</v>
      </c>
      <c r="D7" s="2" t="s">
        <v>11</v>
      </c>
      <c r="E7" s="2">
        <v>82.77974983096685</v>
      </c>
      <c r="F7" s="2">
        <v>72.81524678837047</v>
      </c>
      <c r="G7" s="2">
        <v>93.35699797160242</v>
      </c>
      <c r="H7" s="2">
        <v>25.088742393509158</v>
      </c>
      <c r="I7" s="2">
        <v>27.797498309668722</v>
      </c>
      <c r="J7" s="2">
        <v>3.3215010141987857</v>
      </c>
      <c r="K7" s="2">
        <v>54.36950642325902</v>
      </c>
      <c r="L7" s="2">
        <v>94.20695165801038</v>
      </c>
      <c r="M7" s="2">
        <v>76.74949290060859</v>
      </c>
      <c r="N7" s="2">
        <v>100</v>
      </c>
    </row>
    <row r="8" spans="1:14" ht="12.75">
      <c r="A8">
        <f>VLOOKUP($D8,'codigo munic'!$A$1:$B$100,2,0)</f>
        <v>201</v>
      </c>
      <c r="B8">
        <v>201</v>
      </c>
      <c r="C8">
        <v>38</v>
      </c>
      <c r="D8" s="2" t="s">
        <v>12</v>
      </c>
      <c r="E8" s="2">
        <v>39.39310270153204</v>
      </c>
      <c r="F8" s="2">
        <v>66.77487683395591</v>
      </c>
      <c r="G8" s="2">
        <v>66.45024633208808</v>
      </c>
      <c r="H8" s="2">
        <v>2.2724135130745493</v>
      </c>
      <c r="I8" s="2">
        <v>31.60197065670516</v>
      </c>
      <c r="J8" s="2">
        <v>33.225123166044106</v>
      </c>
      <c r="K8" s="2">
        <v>94.15665096637973</v>
      </c>
      <c r="L8" s="2">
        <v>97.81055879359363</v>
      </c>
      <c r="M8" s="2">
        <v>66.77487683395599</v>
      </c>
      <c r="N8" s="2">
        <v>75.00781494216943</v>
      </c>
    </row>
    <row r="9" spans="1:14" ht="12.75">
      <c r="A9">
        <f>VLOOKUP($D9,'codigo munic'!$A$1:$B$100,2,0)</f>
        <v>202</v>
      </c>
      <c r="B9">
        <v>202</v>
      </c>
      <c r="C9">
        <v>46</v>
      </c>
      <c r="D9" s="2" t="s">
        <v>13</v>
      </c>
      <c r="E9" s="2">
        <v>100</v>
      </c>
      <c r="F9" s="2">
        <v>94.37003968253968</v>
      </c>
      <c r="G9" s="2">
        <v>92.95280612244898</v>
      </c>
      <c r="H9" s="2">
        <v>35.905612244897924</v>
      </c>
      <c r="I9" s="2">
        <v>38.74007936507937</v>
      </c>
      <c r="J9" s="2">
        <v>75.35430839002264</v>
      </c>
      <c r="K9" s="2">
        <v>32.401502267573676</v>
      </c>
      <c r="L9" s="2">
        <v>0</v>
      </c>
      <c r="M9" s="2">
        <v>57.04719387755099</v>
      </c>
      <c r="N9" s="2">
        <v>100</v>
      </c>
    </row>
    <row r="10" spans="1:14" ht="12.75">
      <c r="A10">
        <f>VLOOKUP($D10,'codigo munic'!$A$1:$B$100,2,0)</f>
        <v>203</v>
      </c>
      <c r="B10">
        <v>203</v>
      </c>
      <c r="C10">
        <v>91</v>
      </c>
      <c r="D10" s="2" t="s">
        <v>14</v>
      </c>
      <c r="E10" s="2">
        <v>89.72821094720918</v>
      </c>
      <c r="F10" s="2">
        <v>60.86705931089143</v>
      </c>
      <c r="G10" s="2">
        <v>80.2939428324418</v>
      </c>
      <c r="H10" s="2">
        <v>35.150663712829314</v>
      </c>
      <c r="I10" s="2">
        <v>38.85376704310075</v>
      </c>
      <c r="J10" s="2">
        <v>45.42245276562017</v>
      </c>
      <c r="K10" s="2">
        <v>58.28065056465115</v>
      </c>
      <c r="L10" s="2">
        <v>0</v>
      </c>
      <c r="M10" s="2">
        <v>89.72821094720904</v>
      </c>
      <c r="N10" s="2">
        <v>100</v>
      </c>
    </row>
    <row r="11" spans="1:14" ht="12.75">
      <c r="A11">
        <f>VLOOKUP($D11,'codigo munic'!$A$1:$B$100,2,0)</f>
        <v>204</v>
      </c>
      <c r="B11">
        <v>204</v>
      </c>
      <c r="C11">
        <v>13</v>
      </c>
      <c r="D11" s="2" t="s">
        <v>15</v>
      </c>
      <c r="E11" s="2">
        <v>92.062424969988</v>
      </c>
      <c r="F11" s="2">
        <v>77.35414165666268</v>
      </c>
      <c r="G11" s="2">
        <v>87.937575030012</v>
      </c>
      <c r="H11" s="2">
        <v>61.166866746698624</v>
      </c>
      <c r="I11" s="2">
        <v>62.64585834333729</v>
      </c>
      <c r="J11" s="2">
        <v>66.77070828331327</v>
      </c>
      <c r="K11" s="2">
        <v>34.39615846338532</v>
      </c>
      <c r="L11" s="2">
        <v>100</v>
      </c>
      <c r="M11" s="2">
        <v>81.47899159663865</v>
      </c>
      <c r="N11" s="2">
        <v>100</v>
      </c>
    </row>
    <row r="12" spans="1:14" ht="12.75">
      <c r="A12">
        <f>VLOOKUP($D12,'codigo munic'!$A$1:$B$100,2,0)</f>
        <v>205</v>
      </c>
      <c r="B12">
        <v>205</v>
      </c>
      <c r="C12">
        <v>96</v>
      </c>
      <c r="D12" s="2" t="s">
        <v>16</v>
      </c>
      <c r="E12" s="2">
        <v>81.91048922927881</v>
      </c>
      <c r="F12" s="2">
        <v>62.201486057925216</v>
      </c>
      <c r="G12" s="2">
        <v>72.44029721158503</v>
      </c>
      <c r="H12" s="2">
        <v>58.27613624939449</v>
      </c>
      <c r="I12" s="2">
        <v>57.507517113428435</v>
      </c>
      <c r="J12" s="2">
        <v>41.72386375060546</v>
      </c>
      <c r="K12" s="2">
        <v>67.66407413838802</v>
      </c>
      <c r="L12" s="2">
        <v>0</v>
      </c>
      <c r="M12" s="2">
        <v>87.45533143844189</v>
      </c>
      <c r="N12" s="2">
        <v>100</v>
      </c>
    </row>
    <row r="13" spans="1:14" ht="12.75">
      <c r="A13">
        <f>VLOOKUP($D13,'codigo munic'!$A$1:$B$100,2,0)</f>
        <v>208</v>
      </c>
      <c r="B13">
        <v>208</v>
      </c>
      <c r="C13">
        <v>40</v>
      </c>
      <c r="D13" s="2" t="s">
        <v>17</v>
      </c>
      <c r="E13" s="2">
        <v>59.05356466786261</v>
      </c>
      <c r="F13" s="2">
        <v>48.12273658886471</v>
      </c>
      <c r="G13" s="2">
        <v>66.22986592458996</v>
      </c>
      <c r="H13" s="2">
        <v>61.830441651717024</v>
      </c>
      <c r="I13" s="2">
        <v>69.98439274686059</v>
      </c>
      <c r="J13" s="2">
        <v>60.520039425486964</v>
      </c>
      <c r="K13" s="2">
        <v>51.87726341113531</v>
      </c>
      <c r="L13" s="2">
        <v>71.42857142857143</v>
      </c>
      <c r="M13" s="2">
        <v>68.02909307002814</v>
      </c>
      <c r="N13" s="2">
        <v>97.81321653336936</v>
      </c>
    </row>
    <row r="14" spans="1:14" ht="12.75">
      <c r="A14">
        <f>VLOOKUP($D14,'codigo munic'!$A$1:$B$100,2,0)</f>
        <v>210</v>
      </c>
      <c r="B14">
        <v>210</v>
      </c>
      <c r="C14">
        <v>85</v>
      </c>
      <c r="D14" s="2" t="s">
        <v>18</v>
      </c>
      <c r="E14" s="2">
        <v>98.68766404199475</v>
      </c>
      <c r="F14" s="2">
        <v>82.30418566100288</v>
      </c>
      <c r="G14" s="2">
        <v>87.36013261500206</v>
      </c>
      <c r="H14" s="2">
        <v>22.75176129299629</v>
      </c>
      <c r="I14" s="2">
        <v>32.96035364000556</v>
      </c>
      <c r="J14" s="2">
        <v>51.968503937007874</v>
      </c>
      <c r="K14" s="2">
        <v>51.871805497996995</v>
      </c>
      <c r="L14" s="2">
        <v>50</v>
      </c>
      <c r="M14" s="2">
        <v>79.67951374499248</v>
      </c>
      <c r="N14" s="2">
        <v>100</v>
      </c>
    </row>
    <row r="15" spans="1:14" ht="12.75">
      <c r="A15">
        <f>VLOOKUP($D15,'codigo munic'!$A$1:$B$100,2,0)</f>
        <v>213</v>
      </c>
      <c r="B15">
        <v>213</v>
      </c>
      <c r="C15">
        <v>3</v>
      </c>
      <c r="D15" s="2" t="s">
        <v>19</v>
      </c>
      <c r="E15" s="2">
        <v>100</v>
      </c>
      <c r="F15" s="2">
        <v>74.29505977893074</v>
      </c>
      <c r="G15" s="2">
        <v>81.07376494473267</v>
      </c>
      <c r="H15" s="2">
        <v>69.8060004511618</v>
      </c>
      <c r="I15" s="2">
        <v>80.63388224678552</v>
      </c>
      <c r="J15" s="2">
        <v>61.7076471915182</v>
      </c>
      <c r="K15" s="2">
        <v>23.41529438303634</v>
      </c>
      <c r="L15" s="2">
        <v>100</v>
      </c>
      <c r="M15" s="2">
        <v>51.84976314008574</v>
      </c>
      <c r="N15" s="2">
        <v>100</v>
      </c>
    </row>
    <row r="16" spans="1:14" ht="12.75">
      <c r="A16">
        <f>VLOOKUP($D16,'codigo munic'!$A$1:$B$100,2,0)</f>
        <v>301</v>
      </c>
      <c r="B16">
        <v>301</v>
      </c>
      <c r="C16">
        <v>78</v>
      </c>
      <c r="D16" s="2" t="s">
        <v>20</v>
      </c>
      <c r="E16" s="2">
        <v>91.19530102790013</v>
      </c>
      <c r="F16" s="2">
        <v>80</v>
      </c>
      <c r="G16" s="2">
        <v>75.77679882525695</v>
      </c>
      <c r="H16" s="2">
        <v>63.306901615271755</v>
      </c>
      <c r="I16" s="2">
        <v>52.11160058737155</v>
      </c>
      <c r="J16" s="2">
        <v>46.97209985315716</v>
      </c>
      <c r="K16" s="2">
        <v>40.91629955947136</v>
      </c>
      <c r="L16" s="2">
        <v>100</v>
      </c>
      <c r="M16" s="2">
        <v>78.16740088105728</v>
      </c>
      <c r="N16" s="2">
        <v>100</v>
      </c>
    </row>
    <row r="17" spans="1:14" ht="12.75">
      <c r="A17">
        <f>VLOOKUP($D17,'codigo munic'!$A$1:$B$100,2,0)</f>
        <v>302</v>
      </c>
      <c r="B17">
        <v>302</v>
      </c>
      <c r="C17">
        <v>89</v>
      </c>
      <c r="D17" s="2" t="s">
        <v>21</v>
      </c>
      <c r="E17" s="2">
        <v>76.41874481565804</v>
      </c>
      <c r="F17" s="2">
        <v>81.28209879811511</v>
      </c>
      <c r="G17" s="2">
        <v>68.23917685886238</v>
      </c>
      <c r="H17" s="2">
        <v>23.803189142443642</v>
      </c>
      <c r="I17" s="2">
        <v>36.256419759623</v>
      </c>
      <c r="J17" s="2">
        <v>44.43598771641865</v>
      </c>
      <c r="K17" s="2">
        <v>64.701028926422</v>
      </c>
      <c r="L17" s="2">
        <v>50</v>
      </c>
      <c r="M17" s="2">
        <v>92.77788072924932</v>
      </c>
      <c r="N17" s="2">
        <v>80.69033466596828</v>
      </c>
    </row>
    <row r="18" spans="1:14" ht="12.75">
      <c r="A18">
        <f>VLOOKUP($D18,'codigo munic'!$A$1:$B$100,2,0)</f>
        <v>303</v>
      </c>
      <c r="B18">
        <v>303</v>
      </c>
      <c r="C18">
        <v>80</v>
      </c>
      <c r="D18" s="2" t="s">
        <v>22</v>
      </c>
      <c r="E18" s="2">
        <v>66.1627130320814</v>
      </c>
      <c r="F18" s="2">
        <v>51.92584782252545</v>
      </c>
      <c r="G18" s="2">
        <v>72.69618695153561</v>
      </c>
      <c r="H18" s="2">
        <v>49.415041314676216</v>
      </c>
      <c r="I18" s="2">
        <v>59.80021087918128</v>
      </c>
      <c r="J18" s="2">
        <v>59.35324783344739</v>
      </c>
      <c r="K18" s="2">
        <v>60.52316520409484</v>
      </c>
      <c r="L18" s="2">
        <v>100</v>
      </c>
      <c r="M18" s="2">
        <v>73.14314999726942</v>
      </c>
      <c r="N18" s="2">
        <v>100</v>
      </c>
    </row>
    <row r="19" spans="1:14" ht="12.75">
      <c r="A19">
        <f>VLOOKUP($D19,'codigo munic'!$A$1:$B$100,2,0)</f>
        <v>306</v>
      </c>
      <c r="B19">
        <v>306</v>
      </c>
      <c r="C19">
        <v>69</v>
      </c>
      <c r="D19" s="2" t="s">
        <v>23</v>
      </c>
      <c r="E19" s="2">
        <v>82.45748914616497</v>
      </c>
      <c r="F19" s="2">
        <v>70.70821273516643</v>
      </c>
      <c r="G19" s="2">
        <v>75</v>
      </c>
      <c r="H19" s="2">
        <v>17.542510853835022</v>
      </c>
      <c r="I19" s="2">
        <v>20.708212735166427</v>
      </c>
      <c r="J19" s="2">
        <v>24.624638205499277</v>
      </c>
      <c r="K19" s="2">
        <v>62.5</v>
      </c>
      <c r="L19" s="2">
        <v>96.08529266027405</v>
      </c>
      <c r="M19" s="2">
        <v>67.91787264833575</v>
      </c>
      <c r="N19" s="2">
        <v>100</v>
      </c>
    </row>
    <row r="20" spans="1:14" ht="12.75">
      <c r="A20">
        <f>VLOOKUP($D20,'codigo munic'!$A$1:$B$100,2,0)</f>
        <v>307</v>
      </c>
      <c r="B20">
        <v>307</v>
      </c>
      <c r="C20">
        <v>42</v>
      </c>
      <c r="D20" s="2" t="s">
        <v>24</v>
      </c>
      <c r="E20" s="2">
        <v>78.3981832654399</v>
      </c>
      <c r="F20" s="2">
        <v>84.66818061213341</v>
      </c>
      <c r="G20" s="2">
        <v>74.9840021226452</v>
      </c>
      <c r="H20" s="2">
        <v>19.862730408453128</v>
      </c>
      <c r="I20" s="2">
        <v>33.51945497963196</v>
      </c>
      <c r="J20" s="2">
        <v>43.76199840801611</v>
      </c>
      <c r="K20" s="2">
        <v>42.02291208190914</v>
      </c>
      <c r="L20" s="2">
        <v>97.51754419643345</v>
      </c>
      <c r="M20" s="2">
        <v>75.60635857096035</v>
      </c>
      <c r="N20" s="2">
        <v>100</v>
      </c>
    </row>
    <row r="21" spans="1:14" ht="12.75">
      <c r="A21">
        <f>VLOOKUP($D21,'codigo munic'!$A$1:$B$100,2,0)</f>
        <v>308</v>
      </c>
      <c r="B21">
        <v>308</v>
      </c>
      <c r="C21">
        <v>16</v>
      </c>
      <c r="D21" s="2" t="s">
        <v>25</v>
      </c>
      <c r="E21" s="2">
        <v>81.9876844009574</v>
      </c>
      <c r="F21" s="2">
        <v>66.7865568318057</v>
      </c>
      <c r="G21" s="2">
        <v>81.6280139055403</v>
      </c>
      <c r="H21" s="2">
        <v>50.86608827181979</v>
      </c>
      <c r="I21" s="2">
        <v>54.39661729254489</v>
      </c>
      <c r="J21" s="2">
        <v>40.274501209644505</v>
      </c>
      <c r="K21" s="2">
        <v>51.94509975807111</v>
      </c>
      <c r="L21" s="2">
        <v>100</v>
      </c>
      <c r="M21" s="2">
        <v>73.4879443778388</v>
      </c>
      <c r="N21" s="2">
        <v>100</v>
      </c>
    </row>
    <row r="22" spans="1:14" ht="12.75">
      <c r="A22">
        <f>VLOOKUP($D22,'codigo munic'!$A$1:$B$100,2,0)</f>
        <v>311</v>
      </c>
      <c r="B22">
        <v>311</v>
      </c>
      <c r="C22">
        <v>22</v>
      </c>
      <c r="D22" s="2" t="s">
        <v>26</v>
      </c>
      <c r="E22" s="2">
        <v>97.4376731301939</v>
      </c>
      <c r="F22" s="2">
        <v>92.31301939058172</v>
      </c>
      <c r="G22" s="2">
        <v>89.75069252077562</v>
      </c>
      <c r="H22" s="2">
        <v>51.31578947368421</v>
      </c>
      <c r="I22" s="2">
        <v>61.565096952908625</v>
      </c>
      <c r="J22" s="2">
        <v>53.87811634349032</v>
      </c>
      <c r="K22" s="2">
        <v>28.18559556786705</v>
      </c>
      <c r="L22" s="2">
        <v>100</v>
      </c>
      <c r="M22" s="2">
        <v>78.18559556786705</v>
      </c>
      <c r="N22" s="2">
        <v>66.70737193907064</v>
      </c>
    </row>
    <row r="23" spans="1:14" ht="12.75">
      <c r="A23">
        <f>VLOOKUP($D23,'codigo munic'!$A$1:$B$100,2,0)</f>
        <v>312</v>
      </c>
      <c r="B23">
        <v>312</v>
      </c>
      <c r="C23">
        <v>45</v>
      </c>
      <c r="D23" s="2" t="s">
        <v>27</v>
      </c>
      <c r="E23" s="2">
        <v>90.51617365568049</v>
      </c>
      <c r="F23" s="2">
        <v>81.032347311361</v>
      </c>
      <c r="G23" s="2">
        <v>91.03411668194761</v>
      </c>
      <c r="H23" s="2">
        <v>51.72352780324591</v>
      </c>
      <c r="I23" s="2">
        <v>52.24147082951305</v>
      </c>
      <c r="J23" s="2">
        <v>56.20646946227213</v>
      </c>
      <c r="K23" s="2">
        <v>51.72352780324594</v>
      </c>
      <c r="L23" s="2">
        <v>100</v>
      </c>
      <c r="M23" s="2">
        <v>64.1364667277903</v>
      </c>
      <c r="N23" s="2">
        <v>100</v>
      </c>
    </row>
    <row r="24" spans="1:14" ht="12.75">
      <c r="A24">
        <f>VLOOKUP($D24,'codigo munic'!$A$1:$B$100,2,0)</f>
        <v>316</v>
      </c>
      <c r="B24">
        <v>316</v>
      </c>
      <c r="C24">
        <v>77</v>
      </c>
      <c r="D24" s="2" t="s">
        <v>28</v>
      </c>
      <c r="E24" s="2">
        <v>83.7884184144572</v>
      </c>
      <c r="F24" s="2">
        <v>58.85767049201955</v>
      </c>
      <c r="G24" s="2">
        <v>78.55164226355363</v>
      </c>
      <c r="H24" s="2">
        <v>17.214087851206965</v>
      </c>
      <c r="I24" s="2">
        <v>21.197731170030334</v>
      </c>
      <c r="J24" s="2">
        <v>41.39295607439649</v>
      </c>
      <c r="K24" s="2">
        <v>31.921910038253507</v>
      </c>
      <c r="L24" s="2">
        <v>2.2326674500587553</v>
      </c>
      <c r="M24" s="2">
        <v>94.76322384909639</v>
      </c>
      <c r="N24" s="2">
        <v>100</v>
      </c>
    </row>
    <row r="25" spans="1:14" ht="12.75">
      <c r="A25">
        <f>VLOOKUP($D25,'codigo munic'!$A$1:$B$100,2,0)</f>
        <v>401</v>
      </c>
      <c r="B25">
        <v>401</v>
      </c>
      <c r="C25">
        <v>21</v>
      </c>
      <c r="D25" s="2" t="s">
        <v>29</v>
      </c>
      <c r="E25" s="2">
        <v>89.29549346593771</v>
      </c>
      <c r="F25" s="2">
        <v>65.27880802586151</v>
      </c>
      <c r="G25" s="2">
        <v>75.98331455992383</v>
      </c>
      <c r="H25" s="2">
        <v>61.61936683242216</v>
      </c>
      <c r="I25" s="2">
        <v>69.71620099453281</v>
      </c>
      <c r="J25" s="2">
        <v>72.1869648433565</v>
      </c>
      <c r="K25" s="2">
        <v>38.380633167577884</v>
      </c>
      <c r="L25" s="2">
        <v>87.26171501434492</v>
      </c>
      <c r="M25" s="2">
        <v>71.27210454499665</v>
      </c>
      <c r="N25" s="2">
        <v>84.44222091579098</v>
      </c>
    </row>
    <row r="26" spans="1:14" ht="12.75">
      <c r="A26">
        <f>VLOOKUP($D26,'codigo munic'!$A$1:$B$100,2,0)</f>
        <v>418</v>
      </c>
      <c r="B26">
        <v>418</v>
      </c>
      <c r="C26">
        <v>72</v>
      </c>
      <c r="D26" s="2" t="s">
        <v>30</v>
      </c>
      <c r="E26" s="2">
        <v>68.65039390417151</v>
      </c>
      <c r="F26" s="2">
        <v>40.16358861767617</v>
      </c>
      <c r="G26" s="2">
        <v>60.65435447070473</v>
      </c>
      <c r="H26" s="2">
        <v>56.97361057299064</v>
      </c>
      <c r="I26" s="2">
        <v>68.24142235998109</v>
      </c>
      <c r="J26" s="2">
        <v>59.42743983813336</v>
      </c>
      <c r="K26" s="2">
        <v>49.79551422790477</v>
      </c>
      <c r="L26" s="2">
        <v>33.33333333333333</v>
      </c>
      <c r="M26" s="2">
        <v>78.69129105859058</v>
      </c>
      <c r="N26" s="2">
        <v>96.49943806768981</v>
      </c>
    </row>
    <row r="27" spans="1:14" ht="12.75">
      <c r="A27">
        <f>VLOOKUP($D27,'codigo munic'!$A$1:$B$100,2,0)</f>
        <v>433</v>
      </c>
      <c r="B27">
        <v>433</v>
      </c>
      <c r="C27">
        <v>18</v>
      </c>
      <c r="D27" s="2" t="s">
        <v>31</v>
      </c>
      <c r="E27" s="2">
        <v>97.4</v>
      </c>
      <c r="F27" s="2">
        <v>92.2</v>
      </c>
      <c r="G27" s="2">
        <v>87</v>
      </c>
      <c r="H27" s="2">
        <v>10.4</v>
      </c>
      <c r="I27" s="2">
        <v>19.2</v>
      </c>
      <c r="J27" s="2">
        <v>59</v>
      </c>
      <c r="K27" s="2">
        <v>42.6</v>
      </c>
      <c r="L27" s="2">
        <v>100</v>
      </c>
      <c r="M27" s="2">
        <v>80</v>
      </c>
      <c r="N27" s="2">
        <v>100</v>
      </c>
    </row>
    <row r="28" spans="1:14" ht="12.75">
      <c r="A28">
        <f>VLOOKUP($D28,'codigo munic'!$A$1:$B$100,2,0)</f>
        <v>501</v>
      </c>
      <c r="B28">
        <v>501</v>
      </c>
      <c r="C28">
        <v>7</v>
      </c>
      <c r="D28" s="2" t="s">
        <v>32</v>
      </c>
      <c r="E28" s="2">
        <v>91.7921086724378</v>
      </c>
      <c r="F28" s="2">
        <v>96.76226820106135</v>
      </c>
      <c r="G28" s="2">
        <v>91.7921086724378</v>
      </c>
      <c r="H28" s="2">
        <v>25.049734118960767</v>
      </c>
      <c r="I28" s="2">
        <v>33.25762544652295</v>
      </c>
      <c r="J28" s="2">
        <v>74.29708208433388</v>
      </c>
      <c r="K28" s="2">
        <v>39.30702890812604</v>
      </c>
      <c r="L28" s="2">
        <v>68.26712356058492</v>
      </c>
      <c r="M28" s="2">
        <v>69.98010635241566</v>
      </c>
      <c r="N28" s="2">
        <v>88.38030768548393</v>
      </c>
    </row>
    <row r="29" spans="1:14" ht="12.75">
      <c r="A29">
        <f>VLOOKUP($D29,'codigo munic'!$A$1:$B$100,2,0)</f>
        <v>502</v>
      </c>
      <c r="B29">
        <v>502</v>
      </c>
      <c r="C29">
        <v>1</v>
      </c>
      <c r="D29" s="2" t="s">
        <v>33</v>
      </c>
      <c r="E29" s="2">
        <v>100</v>
      </c>
      <c r="F29" s="2">
        <v>92.34480729626361</v>
      </c>
      <c r="G29" s="2">
        <v>88.63783465725213</v>
      </c>
      <c r="H29" s="2">
        <v>54.06884377758164</v>
      </c>
      <c r="I29" s="2">
        <v>45.6899087967049</v>
      </c>
      <c r="J29" s="2">
        <v>88.63783465725214</v>
      </c>
      <c r="K29" s="2">
        <v>35.05148573109737</v>
      </c>
      <c r="L29" s="2">
        <v>68.05273833671401</v>
      </c>
      <c r="M29" s="2">
        <v>34.56899087967048</v>
      </c>
      <c r="N29" s="2">
        <v>100</v>
      </c>
    </row>
    <row r="30" spans="1:14" ht="12.75">
      <c r="A30">
        <f>VLOOKUP($D30,'codigo munic'!$A$1:$B$100,2,0)</f>
        <v>503</v>
      </c>
      <c r="B30">
        <v>503</v>
      </c>
      <c r="C30">
        <v>98</v>
      </c>
      <c r="D30" s="2" t="s">
        <v>34</v>
      </c>
      <c r="E30" s="2">
        <v>90.43756967670011</v>
      </c>
      <c r="F30" s="2">
        <v>74.47324414715719</v>
      </c>
      <c r="G30" s="2">
        <v>75.52675585284281</v>
      </c>
      <c r="H30" s="2">
        <v>21.609996283909336</v>
      </c>
      <c r="I30" s="2">
        <v>16.63972500929023</v>
      </c>
      <c r="J30" s="2">
        <v>48.94648829431438</v>
      </c>
      <c r="K30" s="2">
        <v>53.538647342995176</v>
      </c>
      <c r="L30" s="2">
        <v>100</v>
      </c>
      <c r="M30" s="2">
        <v>78.01189149015235</v>
      </c>
      <c r="N30" s="2">
        <v>100</v>
      </c>
    </row>
    <row r="31" spans="1:14" ht="12.75">
      <c r="A31">
        <f>VLOOKUP($D31,'codigo munic'!$A$1:$B$100,2,0)</f>
        <v>504</v>
      </c>
      <c r="B31">
        <v>504</v>
      </c>
      <c r="C31">
        <v>60</v>
      </c>
      <c r="D31" s="2" t="s">
        <v>35</v>
      </c>
      <c r="E31" s="2">
        <v>72.29351970147113</v>
      </c>
      <c r="F31" s="2">
        <v>59.04574334323647</v>
      </c>
      <c r="G31" s="2">
        <v>69.36821565455946</v>
      </c>
      <c r="H31" s="2">
        <v>53.698584132205625</v>
      </c>
      <c r="I31" s="2">
        <v>47.84797603838223</v>
      </c>
      <c r="J31" s="2">
        <v>65.06416773132393</v>
      </c>
      <c r="K31" s="2">
        <v>24.781176251617186</v>
      </c>
      <c r="L31" s="2">
        <v>25</v>
      </c>
      <c r="M31" s="2">
        <v>94.1493919061765</v>
      </c>
      <c r="N31" s="2">
        <v>93.21181164694747</v>
      </c>
    </row>
    <row r="32" spans="1:14" ht="12.75">
      <c r="A32">
        <f>VLOOKUP($D32,'codigo munic'!$A$1:$B$100,2,0)</f>
        <v>507</v>
      </c>
      <c r="B32">
        <v>507</v>
      </c>
      <c r="C32">
        <v>36</v>
      </c>
      <c r="D32" s="2" t="s">
        <v>36</v>
      </c>
      <c r="E32" s="2">
        <v>97.5</v>
      </c>
      <c r="F32" s="2">
        <v>57.5</v>
      </c>
      <c r="G32" s="2">
        <v>90</v>
      </c>
      <c r="H32" s="2">
        <v>45</v>
      </c>
      <c r="I32" s="2">
        <v>60</v>
      </c>
      <c r="J32" s="2">
        <v>50</v>
      </c>
      <c r="K32" s="2">
        <v>35</v>
      </c>
      <c r="L32" s="2">
        <v>75</v>
      </c>
      <c r="M32" s="2">
        <v>75</v>
      </c>
      <c r="N32" s="2">
        <v>83.3976833976834</v>
      </c>
    </row>
    <row r="33" spans="1:14" ht="12.75">
      <c r="A33">
        <f>VLOOKUP($D33,'codigo munic'!$A$1:$B$100,2,0)</f>
        <v>510</v>
      </c>
      <c r="B33">
        <v>510</v>
      </c>
      <c r="C33">
        <v>2</v>
      </c>
      <c r="D33" s="2" t="s">
        <v>37</v>
      </c>
      <c r="E33" s="2">
        <v>81.9467787114846</v>
      </c>
      <c r="F33" s="2">
        <v>67.01330532212886</v>
      </c>
      <c r="G33" s="2">
        <v>79.90846338535414</v>
      </c>
      <c r="H33" s="2">
        <v>53.61894757903162</v>
      </c>
      <c r="I33" s="2">
        <v>67.01330532212884</v>
      </c>
      <c r="J33" s="2">
        <v>62.39595838335335</v>
      </c>
      <c r="K33" s="2">
        <v>34.0266106442577</v>
      </c>
      <c r="L33" s="2">
        <v>72.79398762157382</v>
      </c>
      <c r="M33" s="2">
        <v>56.697178871548644</v>
      </c>
      <c r="N33" s="2">
        <v>100</v>
      </c>
    </row>
    <row r="34" spans="1:14" ht="12.75">
      <c r="A34">
        <f>VLOOKUP($D34,'codigo munic'!$A$1:$B$100,2,0)</f>
        <v>512</v>
      </c>
      <c r="B34">
        <v>512</v>
      </c>
      <c r="C34">
        <v>33</v>
      </c>
      <c r="D34" s="2" t="s">
        <v>38</v>
      </c>
      <c r="E34" s="2">
        <v>91.16303583977512</v>
      </c>
      <c r="F34" s="2">
        <v>72.8478566408995</v>
      </c>
      <c r="G34" s="2">
        <v>86.74455375966268</v>
      </c>
      <c r="H34" s="2">
        <v>39.65214335910049</v>
      </c>
      <c r="I34" s="2">
        <v>63.14125087842586</v>
      </c>
      <c r="J34" s="2">
        <v>55.173928320449754</v>
      </c>
      <c r="K34" s="2">
        <v>35.34785664089951</v>
      </c>
      <c r="L34" s="2">
        <v>100</v>
      </c>
      <c r="M34" s="2">
        <v>74.24455375966268</v>
      </c>
      <c r="N34" s="2">
        <v>100</v>
      </c>
    </row>
    <row r="35" spans="1:14" ht="12.75">
      <c r="A35">
        <f>VLOOKUP($D35,'codigo munic'!$A$1:$B$100,2,0)</f>
        <v>513</v>
      </c>
      <c r="B35">
        <v>513</v>
      </c>
      <c r="C35">
        <v>17</v>
      </c>
      <c r="D35" s="2" t="s">
        <v>39</v>
      </c>
      <c r="E35" s="2">
        <v>76.82415150731381</v>
      </c>
      <c r="F35" s="2">
        <v>77.31701008707644</v>
      </c>
      <c r="G35" s="2">
        <v>90.33537373911543</v>
      </c>
      <c r="H35" s="2">
        <v>62.32721211598708</v>
      </c>
      <c r="I35" s="2">
        <v>43.490818173980564</v>
      </c>
      <c r="J35" s="2">
        <v>67.65238382619191</v>
      </c>
      <c r="K35" s="2">
        <v>50.198292956289386</v>
      </c>
      <c r="L35" s="2">
        <v>100</v>
      </c>
      <c r="M35" s="2">
        <v>85.0102020289106</v>
      </c>
      <c r="N35" s="2">
        <v>100</v>
      </c>
    </row>
    <row r="36" spans="1:14" ht="12.75">
      <c r="A36">
        <f>VLOOKUP($D36,'codigo munic'!$A$1:$B$100,2,0)</f>
        <v>515</v>
      </c>
      <c r="B36">
        <v>515</v>
      </c>
      <c r="C36">
        <v>75</v>
      </c>
      <c r="D36" s="2" t="s">
        <v>40</v>
      </c>
      <c r="E36" s="2">
        <v>85.5675146771037</v>
      </c>
      <c r="F36" s="2">
        <v>77.11350293542073</v>
      </c>
      <c r="G36" s="2">
        <v>85.90998043052836</v>
      </c>
      <c r="H36" s="2">
        <v>14.432485322896294</v>
      </c>
      <c r="I36" s="2">
        <v>22.54403131115462</v>
      </c>
      <c r="J36" s="2">
        <v>31.682974559686908</v>
      </c>
      <c r="K36" s="2">
        <v>43.29745596868889</v>
      </c>
      <c r="L36" s="2">
        <v>75</v>
      </c>
      <c r="M36" s="2">
        <v>100</v>
      </c>
      <c r="N36" s="2">
        <v>76.47699428260279</v>
      </c>
    </row>
    <row r="37" spans="1:14" ht="12.75">
      <c r="A37">
        <f>VLOOKUP($D37,'codigo munic'!$A$1:$B$100,2,0)</f>
        <v>517</v>
      </c>
      <c r="B37">
        <v>517</v>
      </c>
      <c r="C37">
        <v>10</v>
      </c>
      <c r="D37" s="2" t="s">
        <v>41</v>
      </c>
      <c r="E37" s="2">
        <v>92.85044538209094</v>
      </c>
      <c r="F37" s="2">
        <v>92.58267517761188</v>
      </c>
      <c r="G37" s="2">
        <v>92.85044538209094</v>
      </c>
      <c r="H37" s="2">
        <v>37.622164520898735</v>
      </c>
      <c r="I37" s="2">
        <v>59.874138988063095</v>
      </c>
      <c r="J37" s="2">
        <v>80.78726243283215</v>
      </c>
      <c r="K37" s="2">
        <v>51.92127375671684</v>
      </c>
      <c r="L37" s="2">
        <v>100</v>
      </c>
      <c r="M37" s="2">
        <v>77.48025532835666</v>
      </c>
      <c r="N37" s="2">
        <v>100</v>
      </c>
    </row>
    <row r="38" spans="1:14" ht="12.75">
      <c r="A38">
        <f>VLOOKUP($D38,'codigo munic'!$A$1:$B$100,2,0)</f>
        <v>519</v>
      </c>
      <c r="B38">
        <v>519</v>
      </c>
      <c r="C38">
        <v>47</v>
      </c>
      <c r="D38" s="2" t="s">
        <v>42</v>
      </c>
      <c r="E38" s="2">
        <v>90.70063694267516</v>
      </c>
      <c r="F38" s="2">
        <v>72.86624203821657</v>
      </c>
      <c r="G38" s="2">
        <v>84.50106157112526</v>
      </c>
      <c r="H38" s="2">
        <v>51.1677282377919</v>
      </c>
      <c r="I38" s="2">
        <v>54.267515923566876</v>
      </c>
      <c r="J38" s="2">
        <v>60.46709129511675</v>
      </c>
      <c r="K38" s="2">
        <v>24.798301486199556</v>
      </c>
      <c r="L38" s="2">
        <v>100</v>
      </c>
      <c r="M38" s="2">
        <v>96.900212314225</v>
      </c>
      <c r="N38" s="2">
        <v>75.06404782237404</v>
      </c>
    </row>
    <row r="39" spans="1:14" ht="12.75">
      <c r="A39">
        <f>VLOOKUP($D39,'codigo munic'!$A$1:$B$100,2,0)</f>
        <v>521</v>
      </c>
      <c r="B39">
        <v>521</v>
      </c>
      <c r="C39">
        <v>6</v>
      </c>
      <c r="D39" s="2" t="s">
        <v>43</v>
      </c>
      <c r="E39" s="2">
        <v>100</v>
      </c>
      <c r="F39" s="2">
        <v>97.59515846472368</v>
      </c>
      <c r="G39" s="2">
        <v>97.59515846472368</v>
      </c>
      <c r="H39" s="2">
        <v>31.26293995859213</v>
      </c>
      <c r="I39" s="2">
        <v>61.522535435578924</v>
      </c>
      <c r="J39" s="2">
        <v>73.54674311196048</v>
      </c>
      <c r="K39" s="2">
        <v>44.688644688644686</v>
      </c>
      <c r="L39" s="2">
        <v>100</v>
      </c>
      <c r="M39" s="2">
        <v>73.54674311196048</v>
      </c>
      <c r="N39" s="2">
        <v>100</v>
      </c>
    </row>
    <row r="40" spans="1:14" ht="12.75">
      <c r="A40">
        <f>VLOOKUP($D40,'codigo munic'!$A$1:$B$100,2,0)</f>
        <v>522</v>
      </c>
      <c r="B40">
        <v>522</v>
      </c>
      <c r="C40">
        <v>71</v>
      </c>
      <c r="D40" s="2" t="s">
        <v>44</v>
      </c>
      <c r="E40" s="2">
        <v>82.41252302025784</v>
      </c>
      <c r="F40" s="2">
        <v>78.63720073664825</v>
      </c>
      <c r="G40" s="2">
        <v>78.63720073664825</v>
      </c>
      <c r="H40" s="2">
        <v>16.574585635359117</v>
      </c>
      <c r="I40" s="2">
        <v>29.650092081031307</v>
      </c>
      <c r="J40" s="2">
        <v>26.887661141804788</v>
      </c>
      <c r="K40" s="2">
        <v>29.650092081031307</v>
      </c>
      <c r="L40" s="2">
        <v>100</v>
      </c>
      <c r="M40" s="2">
        <v>67.58747697974218</v>
      </c>
      <c r="N40" s="2">
        <v>100</v>
      </c>
    </row>
    <row r="41" spans="1:14" ht="12.75">
      <c r="A41">
        <f>VLOOKUP($D41,'codigo munic'!$A$1:$B$100,2,0)</f>
        <v>601</v>
      </c>
      <c r="B41">
        <v>601</v>
      </c>
      <c r="C41">
        <v>27</v>
      </c>
      <c r="D41" s="2" t="s">
        <v>45</v>
      </c>
      <c r="E41" s="2">
        <v>88.76469306187596</v>
      </c>
      <c r="F41" s="2">
        <v>88.76469306187596</v>
      </c>
      <c r="G41" s="2">
        <v>74.21977035151916</v>
      </c>
      <c r="H41" s="2">
        <v>27.65278080483486</v>
      </c>
      <c r="I41" s="2">
        <v>44.69443839033035</v>
      </c>
      <c r="J41" s="2">
        <v>81.89867215524464</v>
      </c>
      <c r="K41" s="2">
        <v>45.31862210911502</v>
      </c>
      <c r="L41" s="2">
        <v>87.6169847894375</v>
      </c>
      <c r="M41" s="2">
        <v>54.057194172100374</v>
      </c>
      <c r="N41" s="2">
        <v>100</v>
      </c>
    </row>
    <row r="42" spans="1:14" ht="12.75">
      <c r="A42">
        <f>VLOOKUP($D42,'codigo munic'!$A$1:$B$100,2,0)</f>
        <v>602</v>
      </c>
      <c r="B42">
        <v>602</v>
      </c>
      <c r="C42">
        <v>56</v>
      </c>
      <c r="D42" s="2" t="s">
        <v>46</v>
      </c>
      <c r="E42" s="2">
        <v>82.27774760094152</v>
      </c>
      <c r="F42" s="2">
        <v>86.1778019192468</v>
      </c>
      <c r="G42" s="2">
        <v>83.0889009596234</v>
      </c>
      <c r="H42" s="2">
        <v>28.049972840847346</v>
      </c>
      <c r="I42" s="2">
        <v>36.91109904037657</v>
      </c>
      <c r="J42" s="2">
        <v>59.1888466413181</v>
      </c>
      <c r="K42" s="2">
        <v>52.60546804273038</v>
      </c>
      <c r="L42" s="2">
        <v>100</v>
      </c>
      <c r="M42" s="2">
        <v>77.31667571971745</v>
      </c>
      <c r="N42" s="2">
        <v>100</v>
      </c>
    </row>
    <row r="43" spans="1:14" ht="12.75">
      <c r="A43">
        <f>VLOOKUP($D43,'codigo munic'!$A$1:$B$100,2,0)</f>
        <v>603</v>
      </c>
      <c r="B43">
        <v>603</v>
      </c>
      <c r="C43">
        <v>41</v>
      </c>
      <c r="D43" s="2" t="s">
        <v>47</v>
      </c>
      <c r="E43" s="2">
        <v>82.58038633323142</v>
      </c>
      <c r="F43" s="2">
        <v>91.61575033445438</v>
      </c>
      <c r="G43" s="2">
        <v>82.58038633323142</v>
      </c>
      <c r="H43" s="2">
        <v>49.04338767104896</v>
      </c>
      <c r="I43" s="2">
        <v>44.52570567043748</v>
      </c>
      <c r="J43" s="2">
        <v>59.99197633017403</v>
      </c>
      <c r="K43" s="2">
        <v>41.31025234118068</v>
      </c>
      <c r="L43" s="2">
        <v>66.6666666666667</v>
      </c>
      <c r="M43" s="2">
        <v>73.54502233200849</v>
      </c>
      <c r="N43" s="2">
        <v>92.79455286098022</v>
      </c>
    </row>
    <row r="44" spans="1:14" ht="12.75">
      <c r="A44">
        <f>VLOOKUP($D44,'codigo munic'!$A$1:$B$100,2,0)</f>
        <v>604</v>
      </c>
      <c r="B44">
        <v>604</v>
      </c>
      <c r="C44">
        <v>48</v>
      </c>
      <c r="D44" s="2" t="s">
        <v>48</v>
      </c>
      <c r="E44" s="2">
        <v>92.93538219070133</v>
      </c>
      <c r="F44" s="2">
        <v>78.25847123719464</v>
      </c>
      <c r="G44" s="2">
        <v>90</v>
      </c>
      <c r="H44" s="2">
        <v>52.93538219070134</v>
      </c>
      <c r="I44" s="2">
        <v>67.06461780929872</v>
      </c>
      <c r="J44" s="2">
        <v>68.25847123719468</v>
      </c>
      <c r="K44" s="2">
        <v>30</v>
      </c>
      <c r="L44" s="2">
        <v>33.33333333333332</v>
      </c>
      <c r="M44" s="2">
        <v>84.12923561859738</v>
      </c>
      <c r="N44" s="2">
        <v>100</v>
      </c>
    </row>
    <row r="45" spans="1:14" ht="12.75">
      <c r="A45">
        <f>VLOOKUP($D45,'codigo munic'!$A$1:$B$100,2,0)</f>
        <v>605</v>
      </c>
      <c r="B45">
        <v>605</v>
      </c>
      <c r="C45">
        <v>12</v>
      </c>
      <c r="D45" s="2" t="s">
        <v>49</v>
      </c>
      <c r="E45" s="2">
        <v>90.10894030791393</v>
      </c>
      <c r="F45" s="2">
        <v>73.6238408211038</v>
      </c>
      <c r="G45" s="2">
        <v>91.94381921310885</v>
      </c>
      <c r="H45" s="2">
        <v>34.43233996578736</v>
      </c>
      <c r="I45" s="2">
        <v>60.80849914468355</v>
      </c>
      <c r="J45" s="2">
        <v>53.84172143693169</v>
      </c>
      <c r="K45" s="2">
        <v>16.48509948681013</v>
      </c>
      <c r="L45" s="2">
        <v>71.42857142857142</v>
      </c>
      <c r="M45" s="2">
        <v>52.752318357792404</v>
      </c>
      <c r="N45" s="2">
        <v>100</v>
      </c>
    </row>
    <row r="46" spans="1:14" ht="12.75">
      <c r="A46">
        <f>VLOOKUP($D46,'codigo munic'!$A$1:$B$100,2,0)</f>
        <v>606</v>
      </c>
      <c r="B46">
        <v>606</v>
      </c>
      <c r="C46">
        <v>63</v>
      </c>
      <c r="D46" s="2" t="s">
        <v>50</v>
      </c>
      <c r="E46" s="2">
        <v>87.77684849611249</v>
      </c>
      <c r="F46" s="2">
        <v>81.33723631632746</v>
      </c>
      <c r="G46" s="2">
        <v>86.66945451166248</v>
      </c>
      <c r="H46" s="2">
        <v>10.664436390670021</v>
      </c>
      <c r="I46" s="2">
        <v>33.55202428522756</v>
      </c>
      <c r="J46" s="2">
        <v>23.338909023324995</v>
      </c>
      <c r="K46" s="2">
        <v>17.55536969922252</v>
      </c>
      <c r="L46" s="2">
        <v>100</v>
      </c>
      <c r="M46" s="2">
        <v>76.66109097667513</v>
      </c>
      <c r="N46" s="2">
        <v>100</v>
      </c>
    </row>
    <row r="47" spans="1:14" ht="12.75">
      <c r="A47">
        <f>VLOOKUP($D47,'codigo munic'!$A$1:$B$100,2,0)</f>
        <v>607</v>
      </c>
      <c r="B47">
        <v>607</v>
      </c>
      <c r="C47">
        <v>26</v>
      </c>
      <c r="D47" s="2" t="s">
        <v>51</v>
      </c>
      <c r="E47" s="2">
        <v>94.41964285714286</v>
      </c>
      <c r="F47" s="2">
        <v>66.96428571428572</v>
      </c>
      <c r="G47" s="2">
        <v>83.70535714285714</v>
      </c>
      <c r="H47" s="2">
        <v>33.482142857142854</v>
      </c>
      <c r="I47" s="2">
        <v>77.67857142857143</v>
      </c>
      <c r="J47" s="2">
        <v>66.96428571428571</v>
      </c>
      <c r="K47" s="2">
        <v>38.61607142857143</v>
      </c>
      <c r="L47" s="2">
        <v>83.33333333333334</v>
      </c>
      <c r="M47" s="2">
        <v>83.25892857142857</v>
      </c>
      <c r="N47" s="2">
        <v>100</v>
      </c>
    </row>
    <row r="48" spans="1:14" ht="12.75">
      <c r="A48">
        <f>VLOOKUP($D48,'codigo munic'!$A$1:$B$100,2,0)</f>
        <v>608</v>
      </c>
      <c r="B48">
        <v>608</v>
      </c>
      <c r="C48">
        <v>24</v>
      </c>
      <c r="D48" s="2" t="s">
        <v>52</v>
      </c>
      <c r="E48" s="2">
        <v>98.9404457435148</v>
      </c>
      <c r="F48" s="2">
        <v>83.16670541734479</v>
      </c>
      <c r="G48" s="2">
        <v>94.38890180578159</v>
      </c>
      <c r="H48" s="2">
        <v>53.67854651742125</v>
      </c>
      <c r="I48" s="2">
        <v>48.06744832320285</v>
      </c>
      <c r="J48" s="2">
        <v>54.738100773906446</v>
      </c>
      <c r="K48" s="2">
        <v>44.20234496960843</v>
      </c>
      <c r="L48" s="2">
        <v>100</v>
      </c>
      <c r="M48" s="2">
        <v>83.16670541734487</v>
      </c>
      <c r="N48" s="2">
        <v>100</v>
      </c>
    </row>
    <row r="49" spans="1:14" ht="12.75">
      <c r="A49">
        <f>VLOOKUP($D49,'codigo munic'!$A$1:$B$100,2,0)</f>
        <v>609</v>
      </c>
      <c r="B49">
        <v>609</v>
      </c>
      <c r="C49">
        <v>25</v>
      </c>
      <c r="D49" s="2" t="s">
        <v>53</v>
      </c>
      <c r="E49" s="2">
        <v>97.40242261103634</v>
      </c>
      <c r="F49" s="2">
        <v>84.90242261103633</v>
      </c>
      <c r="G49" s="2">
        <v>90.58434275459847</v>
      </c>
      <c r="H49" s="2">
        <v>58.76626289816061</v>
      </c>
      <c r="I49" s="2">
        <v>64.28555406011667</v>
      </c>
      <c r="J49" s="2">
        <v>49.350605652759086</v>
      </c>
      <c r="K49" s="2">
        <v>46.91565724540153</v>
      </c>
      <c r="L49" s="2">
        <v>100</v>
      </c>
      <c r="M49" s="2">
        <v>87.5</v>
      </c>
      <c r="N49" s="2">
        <v>75.0022527257982</v>
      </c>
    </row>
    <row r="50" spans="1:14" ht="12.75">
      <c r="A50">
        <f>VLOOKUP($D50,'codigo munic'!$A$1:$B$100,2,0)</f>
        <v>610</v>
      </c>
      <c r="B50">
        <v>610</v>
      </c>
      <c r="C50">
        <v>23</v>
      </c>
      <c r="D50" s="2" t="s">
        <v>54</v>
      </c>
      <c r="E50" s="2">
        <v>89.5714724498415</v>
      </c>
      <c r="F50" s="2">
        <v>67.57193317317711</v>
      </c>
      <c r="G50" s="2">
        <v>73.85751582365265</v>
      </c>
      <c r="H50" s="2">
        <v>58.42822040126812</v>
      </c>
      <c r="I50" s="2">
        <v>66.71411020063407</v>
      </c>
      <c r="J50" s="2">
        <v>75</v>
      </c>
      <c r="K50" s="2">
        <v>35.42852755015851</v>
      </c>
      <c r="L50" s="2">
        <v>0</v>
      </c>
      <c r="M50" s="2">
        <v>62.42883469904898</v>
      </c>
      <c r="N50" s="2">
        <v>100</v>
      </c>
    </row>
    <row r="51" spans="1:14" ht="12.75">
      <c r="A51">
        <f>VLOOKUP($D51,'codigo munic'!$A$1:$B$100,2,0)</f>
        <v>611</v>
      </c>
      <c r="B51">
        <v>611</v>
      </c>
      <c r="C51">
        <v>70</v>
      </c>
      <c r="D51" s="2" t="s">
        <v>55</v>
      </c>
      <c r="E51" s="2">
        <v>87.75708896190824</v>
      </c>
      <c r="F51" s="2">
        <v>76.31739077522208</v>
      </c>
      <c r="G51" s="2">
        <v>82.03723986856515</v>
      </c>
      <c r="H51" s="2">
        <v>40.842156504807114</v>
      </c>
      <c r="I51" s="2">
        <v>40.84215650480713</v>
      </c>
      <c r="J51" s="2">
        <v>48.97164415236705</v>
      </c>
      <c r="K51" s="2">
        <v>63.271266885724735</v>
      </c>
      <c r="L51" s="2">
        <v>85.71428571428571</v>
      </c>
      <c r="M51" s="2">
        <v>89.81380065717417</v>
      </c>
      <c r="N51" s="2">
        <v>81.0888021566813</v>
      </c>
    </row>
    <row r="52" spans="1:14" ht="12.75">
      <c r="A52">
        <f>VLOOKUP($D52,'codigo munic'!$A$1:$B$100,2,0)</f>
        <v>612</v>
      </c>
      <c r="B52">
        <v>612</v>
      </c>
      <c r="C52">
        <v>94</v>
      </c>
      <c r="D52" s="2" t="s">
        <v>56</v>
      </c>
      <c r="E52" s="2">
        <v>61.12385321100917</v>
      </c>
      <c r="F52" s="2">
        <v>40.481651376146786</v>
      </c>
      <c r="G52" s="2">
        <v>60.321100917431195</v>
      </c>
      <c r="H52" s="2">
        <v>50.80275229357798</v>
      </c>
      <c r="I52" s="2">
        <v>32.74082568807339</v>
      </c>
      <c r="J52" s="2">
        <v>32.74082568807339</v>
      </c>
      <c r="K52" s="2">
        <v>53.38302752293578</v>
      </c>
      <c r="L52" s="2">
        <v>73.65010604092362</v>
      </c>
      <c r="M52" s="2">
        <v>75</v>
      </c>
      <c r="N52" s="2">
        <v>88.49693251533742</v>
      </c>
    </row>
    <row r="53" spans="1:14" ht="12.75">
      <c r="A53">
        <f>VLOOKUP($D53,'codigo munic'!$A$1:$B$100,2,0)</f>
        <v>614</v>
      </c>
      <c r="B53">
        <v>614</v>
      </c>
      <c r="C53">
        <v>51</v>
      </c>
      <c r="D53" s="2" t="s">
        <v>57</v>
      </c>
      <c r="E53" s="2">
        <v>78.63494539781591</v>
      </c>
      <c r="F53" s="2">
        <v>59.544981799271966</v>
      </c>
      <c r="G53" s="2">
        <v>70</v>
      </c>
      <c r="H53" s="2">
        <v>62.72490899635986</v>
      </c>
      <c r="I53" s="2">
        <v>50</v>
      </c>
      <c r="J53" s="2">
        <v>60.91003640145606</v>
      </c>
      <c r="K53" s="2">
        <v>21.820072802912115</v>
      </c>
      <c r="L53" s="2">
        <v>33.333333333333336</v>
      </c>
      <c r="M53" s="2">
        <v>85.45501820072803</v>
      </c>
      <c r="N53" s="2">
        <v>21.47815434871376</v>
      </c>
    </row>
    <row r="54" spans="1:14" ht="12.75">
      <c r="A54">
        <f>VLOOKUP($D54,'codigo munic'!$A$1:$B$100,2,0)</f>
        <v>615</v>
      </c>
      <c r="B54">
        <v>615</v>
      </c>
      <c r="C54">
        <v>84</v>
      </c>
      <c r="D54" s="2" t="s">
        <v>58</v>
      </c>
      <c r="E54" s="2">
        <v>75.96155882664408</v>
      </c>
      <c r="F54" s="2">
        <v>88.32547919093508</v>
      </c>
      <c r="G54" s="2">
        <v>92.90638568251615</v>
      </c>
      <c r="H54" s="2">
        <v>48.27650111193476</v>
      </c>
      <c r="I54" s="2">
        <v>27.685057714709306</v>
      </c>
      <c r="J54" s="2">
        <v>47.14259239648416</v>
      </c>
      <c r="K54" s="2">
        <v>44.38499417557978</v>
      </c>
      <c r="L54" s="2">
        <v>100</v>
      </c>
      <c r="M54" s="2">
        <v>72.31494228529067</v>
      </c>
      <c r="N54" s="2">
        <v>100</v>
      </c>
    </row>
    <row r="55" spans="1:14" ht="12.75">
      <c r="A55">
        <f>VLOOKUP($D55,'codigo munic'!$A$1:$B$100,2,0)</f>
        <v>616</v>
      </c>
      <c r="B55">
        <v>616</v>
      </c>
      <c r="C55">
        <v>20</v>
      </c>
      <c r="D55" s="2" t="s">
        <v>59</v>
      </c>
      <c r="E55" s="2">
        <v>97.61605035405194</v>
      </c>
      <c r="F55" s="2">
        <v>81.9575137686861</v>
      </c>
      <c r="G55" s="2">
        <v>90.46420141620773</v>
      </c>
      <c r="H55" s="2">
        <v>56.18568056648301</v>
      </c>
      <c r="I55" s="2">
        <v>60.95357985837915</v>
      </c>
      <c r="J55" s="2">
        <v>56.18568056648302</v>
      </c>
      <c r="K55" s="2">
        <v>29.510621557828433</v>
      </c>
      <c r="L55" s="2">
        <v>100</v>
      </c>
      <c r="M55" s="2">
        <v>80.47678992918951</v>
      </c>
      <c r="N55" s="2">
        <v>84.16333287349977</v>
      </c>
    </row>
    <row r="56" spans="1:14" ht="12.75">
      <c r="A56">
        <f>VLOOKUP($D56,'codigo munic'!$A$1:$B$100,2,0)</f>
        <v>617</v>
      </c>
      <c r="B56">
        <v>617</v>
      </c>
      <c r="C56">
        <v>97</v>
      </c>
      <c r="D56" s="2" t="s">
        <v>60</v>
      </c>
      <c r="E56" s="2">
        <v>94.86272684969752</v>
      </c>
      <c r="F56" s="2">
        <v>66.60772452303394</v>
      </c>
      <c r="G56" s="2">
        <v>82.01954397394134</v>
      </c>
      <c r="H56" s="2">
        <v>43.4899953466729</v>
      </c>
      <c r="I56" s="2">
        <v>54.862726849697566</v>
      </c>
      <c r="J56" s="2">
        <v>40.54909260120991</v>
      </c>
      <c r="K56" s="2">
        <v>62.568636575151274</v>
      </c>
      <c r="L56" s="2">
        <v>0</v>
      </c>
      <c r="M56" s="2">
        <v>89.72545369939513</v>
      </c>
      <c r="N56" s="2">
        <v>85.72721396250807</v>
      </c>
    </row>
    <row r="57" spans="1:14" ht="12.75">
      <c r="A57">
        <f>VLOOKUP($D57,'codigo munic'!$A$1:$B$100,2,0)</f>
        <v>618</v>
      </c>
      <c r="B57">
        <v>618</v>
      </c>
      <c r="C57">
        <v>31</v>
      </c>
      <c r="D57" s="2" t="s">
        <v>61</v>
      </c>
      <c r="E57" s="2">
        <v>88.57080798600812</v>
      </c>
      <c r="F57" s="2">
        <v>63.097744750900944</v>
      </c>
      <c r="G57" s="2">
        <v>96.1345632965868</v>
      </c>
      <c r="H57" s="2">
        <v>54.477326981132144</v>
      </c>
      <c r="I57" s="2">
        <v>57.647314358702545</v>
      </c>
      <c r="J57" s="2">
        <v>47.803116033495876</v>
      </c>
      <c r="K57" s="2">
        <v>39.543911397074424</v>
      </c>
      <c r="L57" s="2">
        <v>72.81119371293796</v>
      </c>
      <c r="M57" s="2">
        <v>90.15580167479335</v>
      </c>
      <c r="N57" s="2">
        <v>100</v>
      </c>
    </row>
    <row r="58" spans="1:14" ht="12.75">
      <c r="A58">
        <f>VLOOKUP($D58,'codigo munic'!$A$1:$B$100,2,0)</f>
        <v>619</v>
      </c>
      <c r="B58">
        <v>619</v>
      </c>
      <c r="C58">
        <v>83</v>
      </c>
      <c r="D58" s="2" t="s">
        <v>62</v>
      </c>
      <c r="E58" s="2">
        <v>82.17169619785899</v>
      </c>
      <c r="F58" s="2">
        <v>63.73777224067925</v>
      </c>
      <c r="G58" s="2">
        <v>85.25286083425618</v>
      </c>
      <c r="H58" s="2">
        <v>11.464101144333698</v>
      </c>
      <c r="I58" s="2">
        <v>71.5150885935769</v>
      </c>
      <c r="J58" s="2">
        <v>25.40374677002583</v>
      </c>
      <c r="K58" s="2">
        <v>46.1113418235511</v>
      </c>
      <c r="L58" s="2">
        <v>100</v>
      </c>
      <c r="M58" s="2">
        <v>78.484911406423</v>
      </c>
      <c r="N58" s="2">
        <v>100</v>
      </c>
    </row>
    <row r="59" spans="1:14" ht="12.75">
      <c r="A59">
        <f>VLOOKUP($D59,'codigo munic'!$A$1:$B$100,2,0)</f>
        <v>701</v>
      </c>
      <c r="B59">
        <v>701</v>
      </c>
      <c r="C59">
        <v>44</v>
      </c>
      <c r="D59" s="2" t="s">
        <v>63</v>
      </c>
      <c r="E59" s="2">
        <v>97.38561212968439</v>
      </c>
      <c r="F59" s="2">
        <v>66.84095919135437</v>
      </c>
      <c r="G59" s="2">
        <v>68.93246948760685</v>
      </c>
      <c r="H59" s="2">
        <v>47.90848970374751</v>
      </c>
      <c r="I59" s="2">
        <v>61.29630625302437</v>
      </c>
      <c r="J59" s="2">
        <v>45.501102209796215</v>
      </c>
      <c r="K59" s="2">
        <v>42.36383676541749</v>
      </c>
      <c r="L59" s="2">
        <v>6.847386023587399</v>
      </c>
      <c r="M59" s="2">
        <v>90.79520404322813</v>
      </c>
      <c r="N59" s="2">
        <v>93.59291102546366</v>
      </c>
    </row>
    <row r="60" spans="1:14" ht="12.75">
      <c r="A60">
        <f>VLOOKUP($D60,'codigo munic'!$A$1:$B$100,2,0)</f>
        <v>703</v>
      </c>
      <c r="B60">
        <v>703</v>
      </c>
      <c r="C60">
        <v>8</v>
      </c>
      <c r="D60" s="2" t="s">
        <v>64</v>
      </c>
      <c r="E60" s="2">
        <v>94.11764705882352</v>
      </c>
      <c r="F60" s="2">
        <v>88.23529411764707</v>
      </c>
      <c r="G60" s="2">
        <v>88.23529411764707</v>
      </c>
      <c r="H60" s="2">
        <v>52.9411764705882</v>
      </c>
      <c r="I60" s="2">
        <v>41.176470588235276</v>
      </c>
      <c r="J60" s="2">
        <v>76.47058823529409</v>
      </c>
      <c r="K60" s="2">
        <v>52.9411764705882</v>
      </c>
      <c r="L60" s="2">
        <v>33.333333333333336</v>
      </c>
      <c r="M60" s="2">
        <v>82.35294117647054</v>
      </c>
      <c r="N60" s="2">
        <v>100</v>
      </c>
    </row>
    <row r="61" spans="1:14" ht="12.75">
      <c r="A61">
        <f>VLOOKUP($D61,'codigo munic'!$A$1:$B$100,2,0)</f>
        <v>710</v>
      </c>
      <c r="B61">
        <v>710</v>
      </c>
      <c r="C61">
        <v>67</v>
      </c>
      <c r="D61" s="2" t="s">
        <v>65</v>
      </c>
      <c r="E61" s="2">
        <v>92.39864864864865</v>
      </c>
      <c r="F61" s="2">
        <v>94.93243243243244</v>
      </c>
      <c r="G61" s="2">
        <v>94.93243243243244</v>
      </c>
      <c r="H61" s="2">
        <v>10.13513513513514</v>
      </c>
      <c r="I61" s="2">
        <v>20.27027027027028</v>
      </c>
      <c r="J61" s="2">
        <v>25.337837837837863</v>
      </c>
      <c r="K61" s="2">
        <v>45.15765765765769</v>
      </c>
      <c r="L61" s="2">
        <v>100</v>
      </c>
      <c r="M61" s="2">
        <v>79.72972972972977</v>
      </c>
      <c r="N61" s="2">
        <v>100</v>
      </c>
    </row>
    <row r="62" spans="1:14" ht="12.75">
      <c r="A62">
        <f>VLOOKUP($D62,'codigo munic'!$A$1:$B$100,2,0)</f>
        <v>711</v>
      </c>
      <c r="B62">
        <v>711</v>
      </c>
      <c r="C62">
        <v>28</v>
      </c>
      <c r="D62" s="2" t="s">
        <v>66</v>
      </c>
      <c r="E62" s="2">
        <v>87.5</v>
      </c>
      <c r="F62" s="2">
        <v>87.5</v>
      </c>
      <c r="G62" s="2">
        <v>91.82041820418203</v>
      </c>
      <c r="H62" s="2">
        <v>44.2958179581796</v>
      </c>
      <c r="I62" s="2">
        <v>52.475399753997586</v>
      </c>
      <c r="J62" s="2">
        <v>61.57749077490775</v>
      </c>
      <c r="K62" s="2">
        <v>46.60209102091024</v>
      </c>
      <c r="L62" s="2">
        <v>85</v>
      </c>
      <c r="M62" s="2">
        <v>79.7816728167282</v>
      </c>
      <c r="N62" s="2">
        <v>100</v>
      </c>
    </row>
    <row r="63" spans="1:14" ht="12.75">
      <c r="A63">
        <f>VLOOKUP($D63,'codigo munic'!$A$1:$B$100,2,0)</f>
        <v>715</v>
      </c>
      <c r="B63">
        <v>715</v>
      </c>
      <c r="C63">
        <v>34</v>
      </c>
      <c r="D63" s="2" t="s">
        <v>67</v>
      </c>
      <c r="E63" s="2">
        <v>77.3108442919764</v>
      </c>
      <c r="F63" s="2">
        <v>52.09643605870028</v>
      </c>
      <c r="G63" s="2">
        <v>60.92052601486567</v>
      </c>
      <c r="H63" s="2">
        <v>68.06746712407084</v>
      </c>
      <c r="I63" s="2">
        <v>73.52773013150366</v>
      </c>
      <c r="J63" s="2">
        <v>33.19039451114919</v>
      </c>
      <c r="K63" s="2">
        <v>52.94453973699251</v>
      </c>
      <c r="L63" s="2">
        <v>100</v>
      </c>
      <c r="M63" s="2">
        <v>68.48675433581087</v>
      </c>
      <c r="N63" s="2">
        <v>95.25562624193225</v>
      </c>
    </row>
    <row r="64" spans="1:14" ht="12.75">
      <c r="A64">
        <f>VLOOKUP($D64,'codigo munic'!$A$1:$B$100,2,0)</f>
        <v>801</v>
      </c>
      <c r="B64">
        <v>801</v>
      </c>
      <c r="C64">
        <v>100</v>
      </c>
      <c r="D64" s="2" t="s">
        <v>68</v>
      </c>
      <c r="E64" s="2">
        <v>78.08874036944212</v>
      </c>
      <c r="F64" s="2">
        <v>59.44026733500418</v>
      </c>
      <c r="G64" s="2">
        <v>66.82137442371362</v>
      </c>
      <c r="H64" s="2">
        <v>27.117175655187342</v>
      </c>
      <c r="I64" s="2">
        <v>46.85324422166526</v>
      </c>
      <c r="J64" s="2">
        <v>32.86688944583681</v>
      </c>
      <c r="K64" s="2">
        <v>65.5017172561032</v>
      </c>
      <c r="L64" s="2">
        <v>0</v>
      </c>
      <c r="M64" s="2">
        <v>81.66326309601162</v>
      </c>
      <c r="N64" s="2">
        <v>100</v>
      </c>
    </row>
    <row r="65" spans="1:14" ht="12.75">
      <c r="A65">
        <f>VLOOKUP($D65,'codigo munic'!$A$1:$B$100,2,0)</f>
        <v>803</v>
      </c>
      <c r="B65">
        <v>803</v>
      </c>
      <c r="C65">
        <v>9</v>
      </c>
      <c r="D65" s="2" t="s">
        <v>69</v>
      </c>
      <c r="E65" s="2">
        <v>96.69565217391305</v>
      </c>
      <c r="F65" s="2">
        <v>77.01185770750988</v>
      </c>
      <c r="G65" s="2">
        <v>100</v>
      </c>
      <c r="H65" s="2">
        <v>39.36758893280633</v>
      </c>
      <c r="I65" s="2">
        <v>47.55731225296444</v>
      </c>
      <c r="J65" s="2">
        <v>60.632411067193694</v>
      </c>
      <c r="K65" s="2">
        <v>19.683794466403164</v>
      </c>
      <c r="L65" s="2">
        <v>100</v>
      </c>
      <c r="M65" s="2">
        <v>72.12648221343873</v>
      </c>
      <c r="N65" s="2">
        <v>100</v>
      </c>
    </row>
    <row r="66" spans="1:14" ht="12.75">
      <c r="A66">
        <f>VLOOKUP($D66,'codigo munic'!$A$1:$B$100,2,0)</f>
        <v>806</v>
      </c>
      <c r="B66">
        <v>806</v>
      </c>
      <c r="C66">
        <v>66</v>
      </c>
      <c r="D66" s="2" t="s">
        <v>70</v>
      </c>
      <c r="E66" s="2">
        <v>81.7975567190227</v>
      </c>
      <c r="F66" s="2">
        <v>70.8609656777196</v>
      </c>
      <c r="G66" s="2">
        <v>74.53170447934845</v>
      </c>
      <c r="H66" s="2">
        <v>36.32926119837114</v>
      </c>
      <c r="I66" s="2">
        <v>28.126817917393836</v>
      </c>
      <c r="J66" s="2">
        <v>38.20244328097731</v>
      </c>
      <c r="K66" s="2">
        <v>39.063408958696925</v>
      </c>
      <c r="L66" s="2">
        <v>100</v>
      </c>
      <c r="M66" s="2">
        <v>87.26585223967423</v>
      </c>
      <c r="N66" s="2">
        <v>82.33414771659461</v>
      </c>
    </row>
    <row r="67" spans="1:14" ht="12.75">
      <c r="A67">
        <f>VLOOKUP($D67,'codigo munic'!$A$1:$B$100,2,0)</f>
        <v>811</v>
      </c>
      <c r="B67">
        <v>811</v>
      </c>
      <c r="C67">
        <v>61</v>
      </c>
      <c r="D67" s="2" t="s">
        <v>71</v>
      </c>
      <c r="E67" s="2">
        <v>85.45714285714286</v>
      </c>
      <c r="F67" s="2">
        <v>60.2</v>
      </c>
      <c r="G67" s="2">
        <v>83.02857142857142</v>
      </c>
      <c r="H67" s="2">
        <v>56.971428571428575</v>
      </c>
      <c r="I67" s="2">
        <v>56.971428571428575</v>
      </c>
      <c r="J67" s="2">
        <v>40.2</v>
      </c>
      <c r="K67" s="2">
        <v>37.171428571428585</v>
      </c>
      <c r="L67" s="2">
        <v>0</v>
      </c>
      <c r="M67" s="2">
        <v>85.25714285714288</v>
      </c>
      <c r="N67" s="2">
        <v>80.30177416680485</v>
      </c>
    </row>
    <row r="68" spans="1:14" ht="12.75">
      <c r="A68">
        <f>VLOOKUP($D68,'codigo munic'!$A$1:$B$100,2,0)</f>
        <v>814</v>
      </c>
      <c r="B68">
        <v>814</v>
      </c>
      <c r="C68">
        <v>81</v>
      </c>
      <c r="D68" s="2" t="s">
        <v>72</v>
      </c>
      <c r="E68" s="2">
        <v>88.28325629173086</v>
      </c>
      <c r="F68" s="2">
        <v>81.2532100667694</v>
      </c>
      <c r="G68" s="2">
        <v>83.59655880842321</v>
      </c>
      <c r="H68" s="2">
        <v>34.24178222907035</v>
      </c>
      <c r="I68" s="2">
        <v>24.868387262455048</v>
      </c>
      <c r="J68" s="2">
        <v>28.120184899845906</v>
      </c>
      <c r="K68" s="2">
        <v>55.85837185413455</v>
      </c>
      <c r="L68" s="2">
        <v>100</v>
      </c>
      <c r="M68" s="2">
        <v>84.50500770416022</v>
      </c>
      <c r="N68" s="2">
        <v>100</v>
      </c>
    </row>
    <row r="69" spans="1:14" ht="12.75">
      <c r="A69">
        <f>VLOOKUP($D69,'codigo munic'!$A$1:$B$100,2,0)</f>
        <v>815</v>
      </c>
      <c r="B69">
        <v>815</v>
      </c>
      <c r="C69">
        <v>82</v>
      </c>
      <c r="D69" s="2" t="s">
        <v>73</v>
      </c>
      <c r="E69" s="2">
        <v>58.81659594530879</v>
      </c>
      <c r="F69" s="2">
        <v>47.7133427628477</v>
      </c>
      <c r="G69" s="2">
        <v>70.93352192362093</v>
      </c>
      <c r="H69" s="2">
        <v>40.16973125884019</v>
      </c>
      <c r="I69" s="2">
        <v>47.2890146157473</v>
      </c>
      <c r="J69" s="2">
        <v>39.32107496463933</v>
      </c>
      <c r="K69" s="2">
        <v>40.59405940594059</v>
      </c>
      <c r="L69" s="2">
        <v>100</v>
      </c>
      <c r="M69" s="2">
        <v>77.62847713342767</v>
      </c>
      <c r="N69" s="2">
        <v>80.01262360614349</v>
      </c>
    </row>
    <row r="70" spans="1:14" ht="12.75">
      <c r="A70">
        <f>VLOOKUP($D70,'codigo munic'!$A$1:$B$100,2,0)</f>
        <v>817</v>
      </c>
      <c r="B70">
        <v>817</v>
      </c>
      <c r="C70">
        <v>4</v>
      </c>
      <c r="D70" s="2" t="s">
        <v>74</v>
      </c>
      <c r="E70" s="2">
        <v>88.55102040816327</v>
      </c>
      <c r="F70" s="2">
        <v>74.8061224489796</v>
      </c>
      <c r="G70" s="2">
        <v>88.55102040816327</v>
      </c>
      <c r="H70" s="2">
        <v>77.10204081632654</v>
      </c>
      <c r="I70" s="2">
        <v>88.55102040816327</v>
      </c>
      <c r="J70" s="2">
        <v>84.73469387755102</v>
      </c>
      <c r="K70" s="2">
        <v>38.16326530612245</v>
      </c>
      <c r="L70" s="2">
        <v>100</v>
      </c>
      <c r="M70" s="2">
        <v>63.357142857142854</v>
      </c>
      <c r="N70" s="2">
        <v>100</v>
      </c>
    </row>
    <row r="71" spans="1:14" ht="12.75">
      <c r="A71">
        <f>VLOOKUP($D71,'codigo munic'!$A$1:$B$100,2,0)</f>
        <v>821</v>
      </c>
      <c r="B71">
        <v>821</v>
      </c>
      <c r="C71">
        <v>65</v>
      </c>
      <c r="D71" s="2" t="s">
        <v>75</v>
      </c>
      <c r="E71" s="2">
        <v>93.61918990240294</v>
      </c>
      <c r="F71" s="2">
        <v>84.04797475600732</v>
      </c>
      <c r="G71" s="2">
        <v>85.36881640859525</v>
      </c>
      <c r="H71" s="2">
        <v>14.961394004551725</v>
      </c>
      <c r="I71" s="2">
        <v>45.54460283994916</v>
      </c>
      <c r="J71" s="2">
        <v>48.4047974756007</v>
      </c>
      <c r="K71" s="2">
        <v>57.31559179570236</v>
      </c>
      <c r="L71" s="2">
        <v>64.1961767471012</v>
      </c>
      <c r="M71" s="2">
        <v>66.88680694209795</v>
      </c>
      <c r="N71" s="2">
        <v>76.37711284152137</v>
      </c>
    </row>
    <row r="72" spans="1:14" ht="12.75">
      <c r="A72">
        <f>VLOOKUP($D72,'codigo munic'!$A$1:$B$100,2,0)</f>
        <v>901</v>
      </c>
      <c r="B72">
        <v>901</v>
      </c>
      <c r="C72">
        <v>55</v>
      </c>
      <c r="D72" s="2" t="s">
        <v>76</v>
      </c>
      <c r="E72" s="2">
        <v>73.6880466472304</v>
      </c>
      <c r="F72" s="2">
        <v>35.082604470359705</v>
      </c>
      <c r="G72" s="2">
        <v>66.22934888241016</v>
      </c>
      <c r="H72" s="2">
        <v>51.967930029154424</v>
      </c>
      <c r="I72" s="2">
        <v>81.80272108843538</v>
      </c>
      <c r="J72" s="2">
        <v>33.11467444120498</v>
      </c>
      <c r="K72" s="2">
        <v>40.5733722060252</v>
      </c>
      <c r="L72" s="2">
        <v>50</v>
      </c>
      <c r="M72" s="2">
        <v>74.34402332361498</v>
      </c>
      <c r="N72" s="2">
        <v>50.14361920393924</v>
      </c>
    </row>
    <row r="73" spans="1:14" ht="12.75">
      <c r="A73">
        <f>VLOOKUP($D73,'codigo munic'!$A$1:$B$100,2,0)</f>
        <v>905</v>
      </c>
      <c r="B73">
        <v>905</v>
      </c>
      <c r="C73">
        <v>32</v>
      </c>
      <c r="D73" s="2" t="s">
        <v>77</v>
      </c>
      <c r="E73" s="2">
        <v>77.69365171811299</v>
      </c>
      <c r="F73" s="2">
        <v>41.351193942923715</v>
      </c>
      <c r="G73" s="2">
        <v>77.69365171811299</v>
      </c>
      <c r="H73" s="2">
        <v>38.01203649776743</v>
      </c>
      <c r="I73" s="2">
        <v>65.24946612308291</v>
      </c>
      <c r="J73" s="2">
        <v>46.28227528635219</v>
      </c>
      <c r="K73" s="2">
        <v>35.58532323820617</v>
      </c>
      <c r="L73" s="2">
        <v>84.61538461538461</v>
      </c>
      <c r="M73" s="2">
        <v>69.42341292952824</v>
      </c>
      <c r="N73" s="2">
        <v>91.60620750235873</v>
      </c>
    </row>
    <row r="74" spans="1:14" ht="12.75">
      <c r="A74">
        <f>VLOOKUP($D74,'codigo munic'!$A$1:$B$100,2,0)</f>
        <v>1001</v>
      </c>
      <c r="B74">
        <v>1001</v>
      </c>
      <c r="C74">
        <v>87</v>
      </c>
      <c r="D74" s="2" t="s">
        <v>78</v>
      </c>
      <c r="E74" s="2">
        <v>78.60773428899351</v>
      </c>
      <c r="F74" s="2">
        <v>64.76343790657613</v>
      </c>
      <c r="G74" s="2">
        <v>79.78101583610682</v>
      </c>
      <c r="H74" s="2">
        <v>43.37117219556964</v>
      </c>
      <c r="I74" s="2">
        <v>61.8302340387928</v>
      </c>
      <c r="J74" s="2">
        <v>35.90156359462804</v>
      </c>
      <c r="K74" s="2">
        <v>37.583125187650516</v>
      </c>
      <c r="L74" s="2">
        <v>0</v>
      </c>
      <c r="M74" s="2">
        <v>84.39578129691266</v>
      </c>
      <c r="N74" s="2">
        <v>97.0121890216112</v>
      </c>
    </row>
    <row r="75" spans="1:14" ht="12.75">
      <c r="A75">
        <f>VLOOKUP($D75,'codigo munic'!$A$1:$B$100,2,0)</f>
        <v>1002</v>
      </c>
      <c r="B75">
        <v>1002</v>
      </c>
      <c r="C75">
        <v>39</v>
      </c>
      <c r="D75" s="2" t="s">
        <v>79</v>
      </c>
      <c r="E75" s="2">
        <v>90.73881373569199</v>
      </c>
      <c r="F75" s="2">
        <v>73.86981153890623</v>
      </c>
      <c r="G75" s="2">
        <v>86.69595714340772</v>
      </c>
      <c r="H75" s="2">
        <v>46.086252745982186</v>
      </c>
      <c r="I75" s="2">
        <v>61.04366593440475</v>
      </c>
      <c r="J75" s="2">
        <v>51.782479670096734</v>
      </c>
      <c r="K75" s="2">
        <v>35.39137472540179</v>
      </c>
      <c r="L75" s="2">
        <v>38.095238095238095</v>
      </c>
      <c r="M75" s="2">
        <v>80.52183296720236</v>
      </c>
      <c r="N75" s="2">
        <v>100</v>
      </c>
    </row>
    <row r="76" spans="1:14" ht="12.75">
      <c r="A76">
        <f>VLOOKUP($D76,'codigo munic'!$A$1:$B$100,2,0)</f>
        <v>1008</v>
      </c>
      <c r="B76">
        <v>1008</v>
      </c>
      <c r="C76">
        <v>76</v>
      </c>
      <c r="D76" s="2" t="s">
        <v>80</v>
      </c>
      <c r="E76" s="2">
        <v>99.54939919893191</v>
      </c>
      <c r="F76" s="2">
        <v>99.54939919893191</v>
      </c>
      <c r="G76" s="2">
        <v>99.54939919893191</v>
      </c>
      <c r="H76" s="2">
        <v>4.504724247714904</v>
      </c>
      <c r="I76" s="2">
        <v>15.315292184451067</v>
      </c>
      <c r="J76" s="2">
        <v>23.423539077744696</v>
      </c>
      <c r="K76" s="2">
        <v>42.79295470884256</v>
      </c>
      <c r="L76" s="2">
        <v>50</v>
      </c>
      <c r="M76" s="2">
        <v>77.47766252439152</v>
      </c>
      <c r="N76" s="2">
        <v>100</v>
      </c>
    </row>
    <row r="77" spans="1:14" ht="12.75">
      <c r="A77">
        <f>VLOOKUP($D77,'codigo munic'!$A$1:$B$100,2,0)</f>
        <v>1011</v>
      </c>
      <c r="B77">
        <v>1011</v>
      </c>
      <c r="C77">
        <v>49</v>
      </c>
      <c r="D77" s="2" t="s">
        <v>81</v>
      </c>
      <c r="E77" s="2">
        <v>94.04979674796748</v>
      </c>
      <c r="F77" s="2">
        <v>74.72052845528455</v>
      </c>
      <c r="G77" s="2">
        <v>84.385162601626</v>
      </c>
      <c r="H77" s="2">
        <v>39.776422764227654</v>
      </c>
      <c r="I77" s="2">
        <v>34.94410569105692</v>
      </c>
      <c r="J77" s="2">
        <v>45.726626016260184</v>
      </c>
      <c r="K77" s="2">
        <v>39.77642276422764</v>
      </c>
      <c r="L77" s="2">
        <v>0</v>
      </c>
      <c r="M77" s="2">
        <v>80.67073170731709</v>
      </c>
      <c r="N77" s="2">
        <v>66.7016806722689</v>
      </c>
    </row>
    <row r="78" spans="1:14" ht="12.75">
      <c r="A78">
        <f>VLOOKUP($D78,'codigo munic'!$A$1:$B$100,2,0)</f>
        <v>1101</v>
      </c>
      <c r="B78">
        <v>1101</v>
      </c>
      <c r="C78">
        <v>99</v>
      </c>
      <c r="D78" s="2" t="s">
        <v>82</v>
      </c>
      <c r="E78" s="2">
        <v>84.31627161785892</v>
      </c>
      <c r="F78" s="2">
        <v>63.237203713394166</v>
      </c>
      <c r="G78" s="2">
        <v>69.24417440290456</v>
      </c>
      <c r="H78" s="2">
        <v>22.30233023883819</v>
      </c>
      <c r="I78" s="2">
        <v>27.086038593975125</v>
      </c>
      <c r="J78" s="2">
        <v>34.92790278504565</v>
      </c>
      <c r="K78" s="2">
        <v>62.01394137902075</v>
      </c>
      <c r="L78" s="2">
        <v>0</v>
      </c>
      <c r="M78" s="2">
        <v>82.48137811629877</v>
      </c>
      <c r="N78" s="2">
        <v>69.74927022645957</v>
      </c>
    </row>
    <row r="79" spans="1:14" ht="12.75">
      <c r="A79">
        <f>VLOOKUP($D79,'codigo munic'!$A$1:$B$100,2,0)</f>
        <v>1103</v>
      </c>
      <c r="B79">
        <v>1103</v>
      </c>
      <c r="C79">
        <v>86</v>
      </c>
      <c r="D79" s="2" t="s">
        <v>83</v>
      </c>
      <c r="E79" s="2">
        <v>89.39516129032258</v>
      </c>
      <c r="F79" s="2">
        <v>50.806451612903224</v>
      </c>
      <c r="G79" s="2">
        <v>85</v>
      </c>
      <c r="H79" s="2">
        <v>51.00806451612903</v>
      </c>
      <c r="I79" s="2">
        <v>70</v>
      </c>
      <c r="J79" s="2">
        <v>30.20161290322581</v>
      </c>
      <c r="K79" s="2">
        <v>54.395161290322584</v>
      </c>
      <c r="L79" s="2">
        <v>0</v>
      </c>
      <c r="M79" s="2">
        <v>70.40322580645162</v>
      </c>
      <c r="N79" s="2">
        <v>100</v>
      </c>
    </row>
    <row r="80" spans="1:14" ht="12.75">
      <c r="A80">
        <f>VLOOKUP($D80,'codigo munic'!$A$1:$B$100,2,0)</f>
        <v>1109</v>
      </c>
      <c r="B80">
        <v>1109</v>
      </c>
      <c r="C80">
        <v>53</v>
      </c>
      <c r="D80" s="2" t="s">
        <v>84</v>
      </c>
      <c r="E80" s="2">
        <v>92.98896006542184</v>
      </c>
      <c r="F80" s="2">
        <v>83.18386261414746</v>
      </c>
      <c r="G80" s="2">
        <v>86.45222843123892</v>
      </c>
      <c r="H80" s="2">
        <v>34.58089137249557</v>
      </c>
      <c r="I80" s="2">
        <v>34.58089137249557</v>
      </c>
      <c r="J80" s="2">
        <v>63.0993594112035</v>
      </c>
      <c r="K80" s="2">
        <v>60.72781790922718</v>
      </c>
      <c r="L80" s="2">
        <v>53.38258164852256</v>
      </c>
      <c r="M80" s="2">
        <v>73.85307346326834</v>
      </c>
      <c r="N80" s="2">
        <v>98.4133250301396</v>
      </c>
    </row>
    <row r="81" spans="1:14" ht="12.75">
      <c r="A81">
        <f>VLOOKUP($D81,'codigo munic'!$A$1:$B$100,2,0)</f>
        <v>1110</v>
      </c>
      <c r="B81">
        <v>1110</v>
      </c>
      <c r="C81">
        <v>79</v>
      </c>
      <c r="D81" s="2" t="s">
        <v>85</v>
      </c>
      <c r="E81" s="2">
        <v>77.59534583063994</v>
      </c>
      <c r="F81" s="2">
        <v>65.84680025856497</v>
      </c>
      <c r="G81" s="2">
        <v>74.58952811893987</v>
      </c>
      <c r="H81" s="2">
        <v>12.294764059469943</v>
      </c>
      <c r="I81" s="2">
        <v>25.681965093729808</v>
      </c>
      <c r="J81" s="2">
        <v>35.24563671622494</v>
      </c>
      <c r="K81" s="2">
        <v>68.30639948287005</v>
      </c>
      <c r="L81" s="2">
        <v>44.44444444444444</v>
      </c>
      <c r="M81" s="2">
        <v>80.05494505494505</v>
      </c>
      <c r="N81" s="2">
        <v>100</v>
      </c>
    </row>
    <row r="82" spans="1:14" ht="12.75">
      <c r="A82">
        <f>VLOOKUP($D82,'codigo munic'!$A$1:$B$100,2,0)</f>
        <v>1111</v>
      </c>
      <c r="B82">
        <v>1111</v>
      </c>
      <c r="C82">
        <v>73</v>
      </c>
      <c r="D82" s="2" t="s">
        <v>86</v>
      </c>
      <c r="E82" s="2">
        <v>75.69875776397515</v>
      </c>
      <c r="F82" s="2">
        <v>48.69737750172529</v>
      </c>
      <c r="G82" s="2">
        <v>72.99861973775015</v>
      </c>
      <c r="H82" s="2">
        <v>38.50069013112493</v>
      </c>
      <c r="I82" s="2">
        <v>49.30124223602485</v>
      </c>
      <c r="J82" s="2">
        <v>29.79641131815047</v>
      </c>
      <c r="K82" s="2">
        <v>67.59834368530026</v>
      </c>
      <c r="L82" s="2">
        <v>91.30434782608695</v>
      </c>
      <c r="M82" s="2">
        <v>80.40027605245002</v>
      </c>
      <c r="N82" s="2">
        <v>100</v>
      </c>
    </row>
    <row r="83" spans="1:14" ht="12.75">
      <c r="A83">
        <f>VLOOKUP($D83,'codigo munic'!$A$1:$B$100,2,0)</f>
        <v>1115</v>
      </c>
      <c r="B83">
        <v>1115</v>
      </c>
      <c r="C83">
        <v>30</v>
      </c>
      <c r="D83" s="2" t="s">
        <v>87</v>
      </c>
      <c r="E83" s="2">
        <v>88.39183673469387</v>
      </c>
      <c r="F83" s="2">
        <v>71.60816326530612</v>
      </c>
      <c r="G83" s="2">
        <v>92.26122448979592</v>
      </c>
      <c r="H83" s="2">
        <v>39.3469387755102</v>
      </c>
      <c r="I83" s="2">
        <v>76.13061224489796</v>
      </c>
      <c r="J83" s="2">
        <v>33.56734693877551</v>
      </c>
      <c r="K83" s="2">
        <v>48.391836734693875</v>
      </c>
      <c r="L83" s="2">
        <v>100</v>
      </c>
      <c r="M83" s="2">
        <v>60.6530612244898</v>
      </c>
      <c r="N83" s="2">
        <v>100</v>
      </c>
    </row>
    <row r="84" spans="1:14" ht="12.75">
      <c r="A84">
        <f>VLOOKUP($D84,'codigo munic'!$A$1:$B$100,2,0)</f>
        <v>1120</v>
      </c>
      <c r="B84">
        <v>1120</v>
      </c>
      <c r="C84">
        <v>59</v>
      </c>
      <c r="D84" s="2" t="s">
        <v>88</v>
      </c>
      <c r="E84" s="2">
        <v>84.21052631578947</v>
      </c>
      <c r="F84" s="2">
        <v>80.70175438596492</v>
      </c>
      <c r="G84" s="2">
        <v>86.8421052631579</v>
      </c>
      <c r="H84" s="2">
        <v>21.05263157894737</v>
      </c>
      <c r="I84" s="2">
        <v>42.10526315789474</v>
      </c>
      <c r="J84" s="2">
        <v>42.98245614035087</v>
      </c>
      <c r="K84" s="2">
        <v>59.64912280701754</v>
      </c>
      <c r="L84" s="2">
        <v>94.73684210526316</v>
      </c>
      <c r="M84" s="2">
        <v>73.6842105263158</v>
      </c>
      <c r="N84" s="2">
        <v>100</v>
      </c>
    </row>
    <row r="85" spans="1:14" ht="12.75">
      <c r="A85">
        <f>VLOOKUP($D85,'codigo munic'!$A$1:$B$100,2,0)</f>
        <v>1122</v>
      </c>
      <c r="B85">
        <v>1122</v>
      </c>
      <c r="C85">
        <v>35</v>
      </c>
      <c r="D85" s="2" t="s">
        <v>89</v>
      </c>
      <c r="E85" s="2">
        <v>89.26454445664105</v>
      </c>
      <c r="F85" s="2">
        <v>55.73545554335898</v>
      </c>
      <c r="G85" s="2">
        <v>57.206366630076865</v>
      </c>
      <c r="H85" s="2">
        <v>63.52908891328206</v>
      </c>
      <c r="I85" s="2">
        <v>46.103183315038386</v>
      </c>
      <c r="J85" s="2">
        <v>55.7354555433589</v>
      </c>
      <c r="K85" s="2">
        <v>45</v>
      </c>
      <c r="L85" s="2">
        <v>0</v>
      </c>
      <c r="M85" s="2">
        <v>68.52908891328211</v>
      </c>
      <c r="N85" s="2">
        <v>100</v>
      </c>
    </row>
    <row r="86" spans="1:14" ht="12.75">
      <c r="A86">
        <f>VLOOKUP($D86,'codigo munic'!$A$1:$B$100,2,0)</f>
        <v>1201</v>
      </c>
      <c r="B86">
        <v>1201</v>
      </c>
      <c r="C86">
        <v>64</v>
      </c>
      <c r="D86" s="2" t="s">
        <v>90</v>
      </c>
      <c r="E86" s="2">
        <v>100</v>
      </c>
      <c r="F86" s="2">
        <v>67.05340995430579</v>
      </c>
      <c r="G86" s="2">
        <v>90.2519074983681</v>
      </c>
      <c r="H86" s="2">
        <v>33.77861247552077</v>
      </c>
      <c r="I86" s="2">
        <v>37.305317452673606</v>
      </c>
      <c r="J86" s="2">
        <v>69.7480925016317</v>
      </c>
      <c r="K86" s="2">
        <v>55.465665029374726</v>
      </c>
      <c r="L86" s="2">
        <v>100</v>
      </c>
      <c r="M86" s="2">
        <v>64.53433497062484</v>
      </c>
      <c r="N86" s="2">
        <v>100</v>
      </c>
    </row>
    <row r="87" spans="1:14" ht="12.75">
      <c r="A87">
        <f>VLOOKUP($D87,'codigo munic'!$A$1:$B$100,2,0)</f>
        <v>1203</v>
      </c>
      <c r="B87">
        <v>1203</v>
      </c>
      <c r="C87">
        <v>74</v>
      </c>
      <c r="D87" s="2" t="s">
        <v>91</v>
      </c>
      <c r="E87" s="2">
        <v>71.693657219973</v>
      </c>
      <c r="F87" s="2">
        <v>53.520017993702204</v>
      </c>
      <c r="G87" s="2">
        <v>83.06342780026989</v>
      </c>
      <c r="H87" s="2">
        <v>51.17333933123406</v>
      </c>
      <c r="I87" s="2">
        <v>77.62408157144998</v>
      </c>
      <c r="J87" s="2">
        <v>51.791872844504425</v>
      </c>
      <c r="K87" s="2">
        <v>42.76878092667566</v>
      </c>
      <c r="L87" s="2">
        <v>0</v>
      </c>
      <c r="M87" s="2">
        <v>72.93072424651372</v>
      </c>
      <c r="N87" s="2">
        <v>100</v>
      </c>
    </row>
    <row r="88" spans="1:14" ht="12.75">
      <c r="A88">
        <f>VLOOKUP($D88,'codigo munic'!$A$1:$B$100,2,0)</f>
        <v>1206</v>
      </c>
      <c r="B88">
        <v>1206</v>
      </c>
      <c r="C88">
        <v>95</v>
      </c>
      <c r="D88" s="2" t="s">
        <v>92</v>
      </c>
      <c r="E88" s="2">
        <v>71.48466257668711</v>
      </c>
      <c r="F88" s="2">
        <v>52.34355828220859</v>
      </c>
      <c r="G88" s="2">
        <v>76.45807770961144</v>
      </c>
      <c r="H88" s="2">
        <v>43.25562372188139</v>
      </c>
      <c r="I88" s="2">
        <v>60.858895705521476</v>
      </c>
      <c r="J88" s="2">
        <v>39.713701431492844</v>
      </c>
      <c r="K88" s="2">
        <v>60.57259713701431</v>
      </c>
      <c r="L88" s="2">
        <v>0</v>
      </c>
      <c r="M88" s="2">
        <v>87.65644171779141</v>
      </c>
      <c r="N88" s="2">
        <v>82.73998455863429</v>
      </c>
    </row>
    <row r="89" spans="1:14" ht="12.75">
      <c r="A89">
        <f>VLOOKUP($D89,'codigo munic'!$A$1:$B$100,2,0)</f>
        <v>1207</v>
      </c>
      <c r="B89">
        <v>1207</v>
      </c>
      <c r="C89">
        <v>50</v>
      </c>
      <c r="D89" s="2" t="s">
        <v>93</v>
      </c>
      <c r="E89" s="2">
        <v>87.3170731707317</v>
      </c>
      <c r="F89" s="2">
        <v>66.66666666666667</v>
      </c>
      <c r="G89" s="2">
        <v>81.869918699187</v>
      </c>
      <c r="H89" s="2">
        <v>49.26829268292683</v>
      </c>
      <c r="I89" s="2">
        <v>51.46341463414634</v>
      </c>
      <c r="J89" s="2">
        <v>65.9349593495935</v>
      </c>
      <c r="K89" s="2">
        <v>50</v>
      </c>
      <c r="L89" s="2">
        <v>100</v>
      </c>
      <c r="M89" s="2">
        <v>91.30081300813008</v>
      </c>
      <c r="N89" s="2">
        <v>100</v>
      </c>
    </row>
    <row r="90" spans="1:14" ht="12.75">
      <c r="A90">
        <f>VLOOKUP($D90,'codigo munic'!$A$1:$B$100,2,0)</f>
        <v>1208</v>
      </c>
      <c r="B90">
        <v>1208</v>
      </c>
      <c r="C90">
        <v>19</v>
      </c>
      <c r="D90" s="2" t="s">
        <v>94</v>
      </c>
      <c r="E90" s="2">
        <v>92.07250221043324</v>
      </c>
      <c r="F90" s="2">
        <v>61.08753315649867</v>
      </c>
      <c r="G90" s="2">
        <v>84.1450044208665</v>
      </c>
      <c r="H90" s="2">
        <v>44.87002652519894</v>
      </c>
      <c r="I90" s="2">
        <v>76.21750663129973</v>
      </c>
      <c r="J90" s="2">
        <v>68.65251989389921</v>
      </c>
      <c r="K90" s="2">
        <v>30.984969053934577</v>
      </c>
      <c r="L90" s="2">
        <v>66.66666666666667</v>
      </c>
      <c r="M90" s="2">
        <v>62.69496021220159</v>
      </c>
      <c r="N90" s="2">
        <v>100</v>
      </c>
    </row>
    <row r="91" spans="1:14" ht="12.75">
      <c r="A91">
        <f>VLOOKUP($D91,'codigo munic'!$A$1:$B$100,2,0)</f>
        <v>1209</v>
      </c>
      <c r="B91">
        <v>1209</v>
      </c>
      <c r="C91">
        <v>54</v>
      </c>
      <c r="D91" s="2" t="s">
        <v>95</v>
      </c>
      <c r="E91" s="2">
        <v>78.72340425531915</v>
      </c>
      <c r="F91" s="2">
        <v>85.71428571428571</v>
      </c>
      <c r="G91" s="2">
        <v>85.71428571428571</v>
      </c>
      <c r="H91" s="2">
        <v>21.27659574468085</v>
      </c>
      <c r="I91" s="2">
        <v>28.267477203647434</v>
      </c>
      <c r="J91" s="2">
        <v>51.975683890577535</v>
      </c>
      <c r="K91" s="2">
        <v>37.689969604863236</v>
      </c>
      <c r="L91" s="2">
        <v>0</v>
      </c>
      <c r="M91" s="2">
        <v>76.29179331306993</v>
      </c>
      <c r="N91" s="2">
        <v>100</v>
      </c>
    </row>
    <row r="92" spans="1:14" ht="12.75">
      <c r="A92">
        <f>VLOOKUP($D92,'codigo munic'!$A$1:$B$100,2,0)</f>
        <v>1210</v>
      </c>
      <c r="B92">
        <v>1210</v>
      </c>
      <c r="C92">
        <v>15</v>
      </c>
      <c r="D92" s="2" t="s">
        <v>96</v>
      </c>
      <c r="E92" s="2">
        <v>99.02319902319903</v>
      </c>
      <c r="F92" s="2">
        <v>93.34357398873527</v>
      </c>
      <c r="G92" s="2">
        <v>89.77116073890268</v>
      </c>
      <c r="H92" s="2">
        <v>48.702193863484204</v>
      </c>
      <c r="I92" s="2">
        <v>44.15297963685061</v>
      </c>
      <c r="J92" s="2">
        <v>64.12225767064476</v>
      </c>
      <c r="K92" s="2">
        <v>33.28213005632361</v>
      </c>
      <c r="L92" s="2">
        <v>100</v>
      </c>
      <c r="M92" s="2">
        <v>56.82382133995036</v>
      </c>
      <c r="N92" s="2">
        <v>100</v>
      </c>
    </row>
    <row r="93" spans="1:14" ht="12.75">
      <c r="A93">
        <f>VLOOKUP($D93,'codigo munic'!$A$1:$B$100,2,0)</f>
        <v>1301</v>
      </c>
      <c r="B93">
        <v>1301</v>
      </c>
      <c r="C93">
        <v>11</v>
      </c>
      <c r="D93" s="2" t="s">
        <v>97</v>
      </c>
      <c r="E93" s="2">
        <v>93.54590555136899</v>
      </c>
      <c r="F93" s="2">
        <v>69.36228334589295</v>
      </c>
      <c r="G93" s="2">
        <v>93.95409444863098</v>
      </c>
      <c r="H93" s="2">
        <v>61.27543330821412</v>
      </c>
      <c r="I93" s="2">
        <v>85.86724441095211</v>
      </c>
      <c r="J93" s="2">
        <v>68.54590555136909</v>
      </c>
      <c r="K93" s="2">
        <v>27.040944486309996</v>
      </c>
      <c r="L93" s="2">
        <v>100</v>
      </c>
      <c r="M93" s="2">
        <v>75.40818889726211</v>
      </c>
      <c r="N93" s="2">
        <v>100</v>
      </c>
    </row>
    <row r="94" spans="1:14" ht="12.75">
      <c r="A94">
        <f>VLOOKUP($D94,'codigo munic'!$A$1:$B$100,2,0)</f>
        <v>1304</v>
      </c>
      <c r="B94">
        <v>1304</v>
      </c>
      <c r="C94">
        <v>43</v>
      </c>
      <c r="D94" s="2" t="s">
        <v>98</v>
      </c>
      <c r="E94" s="2">
        <v>77.68976712942231</v>
      </c>
      <c r="F94" s="2">
        <v>73.28565830721003</v>
      </c>
      <c r="G94" s="2">
        <v>86.78767353336319</v>
      </c>
      <c r="H94" s="2">
        <v>71.62449619346171</v>
      </c>
      <c r="I94" s="2">
        <v>77.40007836990596</v>
      </c>
      <c r="J94" s="2">
        <v>47.94278996865206</v>
      </c>
      <c r="K94" s="2">
        <v>28.085815047021956</v>
      </c>
      <c r="L94" s="2">
        <v>50</v>
      </c>
      <c r="M94" s="2">
        <v>76.02860501567399</v>
      </c>
      <c r="N94" s="2">
        <v>100</v>
      </c>
    </row>
    <row r="95" spans="1:14" ht="12.75">
      <c r="A95">
        <f>VLOOKUP($D95,'codigo munic'!$A$1:$B$100,2,0)</f>
        <v>1401</v>
      </c>
      <c r="B95">
        <v>1401</v>
      </c>
      <c r="C95">
        <v>92</v>
      </c>
      <c r="D95" s="2" t="s">
        <v>99</v>
      </c>
      <c r="E95" s="2">
        <v>83.64883401920441</v>
      </c>
      <c r="F95" s="2">
        <v>64.17009602194794</v>
      </c>
      <c r="G95" s="2">
        <v>64.69135802469144</v>
      </c>
      <c r="H95" s="2">
        <v>35.30864197530856</v>
      </c>
      <c r="I95" s="2">
        <v>53.74485596707806</v>
      </c>
      <c r="J95" s="2">
        <v>71.13854595336076</v>
      </c>
      <c r="K95" s="2">
        <v>76.8724279835391</v>
      </c>
      <c r="L95" s="2">
        <v>0</v>
      </c>
      <c r="M95" s="2">
        <v>96.35116598079561</v>
      </c>
      <c r="N95" s="2">
        <v>50.00508078447302</v>
      </c>
    </row>
    <row r="96" spans="1:14" ht="12.75">
      <c r="A96">
        <f>VLOOKUP($D96,'codigo munic'!$A$1:$B$100,2,0)</f>
        <v>1402</v>
      </c>
      <c r="B96">
        <v>1402</v>
      </c>
      <c r="C96">
        <v>62</v>
      </c>
      <c r="D96" s="2" t="s">
        <v>100</v>
      </c>
      <c r="E96" s="2">
        <v>85.26638378123525</v>
      </c>
      <c r="F96" s="2">
        <v>78.99575671852897</v>
      </c>
      <c r="G96" s="2">
        <v>85.26638378123525</v>
      </c>
      <c r="H96" s="2">
        <v>26.331918906176355</v>
      </c>
      <c r="I96" s="2">
        <v>28.524280999528553</v>
      </c>
      <c r="J96" s="2">
        <v>64.2621404997643</v>
      </c>
      <c r="K96" s="2">
        <v>27.42809995285244</v>
      </c>
      <c r="L96" s="2">
        <v>25</v>
      </c>
      <c r="M96" s="2">
        <v>84.01697312588406</v>
      </c>
      <c r="N96" s="2">
        <v>100</v>
      </c>
    </row>
    <row r="97" spans="1:14" ht="12.75">
      <c r="A97">
        <f>VLOOKUP($D97,'codigo munic'!$A$1:$B$100,2,0)</f>
        <v>1405</v>
      </c>
      <c r="B97">
        <v>1405</v>
      </c>
      <c r="C97">
        <v>5</v>
      </c>
      <c r="D97" s="2" t="s">
        <v>101</v>
      </c>
      <c r="E97" s="2">
        <v>100</v>
      </c>
      <c r="F97" s="2">
        <v>72.88604022109844</v>
      </c>
      <c r="G97" s="2">
        <v>95.77208044219687</v>
      </c>
      <c r="H97" s="2">
        <v>78.86040221098432</v>
      </c>
      <c r="I97" s="2">
        <v>78.86040221098432</v>
      </c>
      <c r="J97" s="2">
        <v>73.75926143713978</v>
      </c>
      <c r="K97" s="2">
        <v>21.13959778901564</v>
      </c>
      <c r="L97" s="2">
        <v>100</v>
      </c>
      <c r="M97" s="2">
        <v>59.32906033164763</v>
      </c>
      <c r="N97" s="2">
        <v>100</v>
      </c>
    </row>
    <row r="98" spans="1:14" ht="12.75">
      <c r="A98">
        <f>VLOOKUP($D98,'codigo munic'!$A$1:$B$100,2,0)</f>
        <v>1409</v>
      </c>
      <c r="B98">
        <v>1409</v>
      </c>
      <c r="C98">
        <v>57</v>
      </c>
      <c r="D98" s="2" t="s">
        <v>102</v>
      </c>
      <c r="E98" s="2">
        <v>86.1413043478261</v>
      </c>
      <c r="F98" s="2">
        <v>80.23097826086956</v>
      </c>
      <c r="G98" s="2">
        <v>86.82065217391303</v>
      </c>
      <c r="H98" s="2">
        <v>12.5</v>
      </c>
      <c r="I98" s="2">
        <v>25.679347826086957</v>
      </c>
      <c r="J98" s="2">
        <v>44.76902173913044</v>
      </c>
      <c r="K98" s="2">
        <v>50</v>
      </c>
      <c r="L98" s="2">
        <v>100</v>
      </c>
      <c r="M98" s="2">
        <v>78.63451086956522</v>
      </c>
      <c r="N98" s="2">
        <v>55.52147239263804</v>
      </c>
    </row>
    <row r="99" spans="1:14" ht="12.75">
      <c r="A99">
        <f>VLOOKUP($D99,'codigo munic'!$A$1:$B$100,2,0)</f>
        <v>1412</v>
      </c>
      <c r="B99">
        <v>1412</v>
      </c>
      <c r="C99">
        <v>14</v>
      </c>
      <c r="D99" s="2" t="s">
        <v>103</v>
      </c>
      <c r="E99" s="2">
        <v>96.16839307618918</v>
      </c>
      <c r="F99" s="2">
        <v>91.71919721957204</v>
      </c>
      <c r="G99" s="2">
        <v>92.33678615237835</v>
      </c>
      <c r="H99" s="2">
        <v>48.084196538094574</v>
      </c>
      <c r="I99" s="2">
        <v>36.46330243968923</v>
      </c>
      <c r="J99" s="2">
        <v>61.55785743491888</v>
      </c>
      <c r="K99" s="2">
        <v>41.65616055608557</v>
      </c>
      <c r="L99" s="2">
        <v>66.66666666666667</v>
      </c>
      <c r="M99" s="2">
        <v>79.48071418836031</v>
      </c>
      <c r="N99" s="2">
        <v>100</v>
      </c>
    </row>
    <row r="100" spans="1:14" ht="12.75">
      <c r="A100">
        <f>VLOOKUP($D100,'codigo munic'!$A$1:$B$100,2,0)</f>
        <v>1414</v>
      </c>
      <c r="B100">
        <v>1414</v>
      </c>
      <c r="C100">
        <v>68</v>
      </c>
      <c r="D100" s="2" t="s">
        <v>104</v>
      </c>
      <c r="E100" s="2">
        <v>86.61749772860885</v>
      </c>
      <c r="F100" s="2">
        <v>59.852493185826575</v>
      </c>
      <c r="G100" s="2">
        <v>78.44048955160068</v>
      </c>
      <c r="H100" s="2">
        <v>26.206509539842834</v>
      </c>
      <c r="I100" s="2">
        <v>48.883009994121046</v>
      </c>
      <c r="J100" s="2">
        <v>49.44150499706052</v>
      </c>
      <c r="K100" s="2">
        <v>35.87996365774138</v>
      </c>
      <c r="L100" s="2">
        <v>0</v>
      </c>
      <c r="M100" s="2">
        <v>73.23499545721761</v>
      </c>
      <c r="N100" s="2">
        <v>95.83491101855357</v>
      </c>
    </row>
    <row r="101" spans="1:14" ht="12.75">
      <c r="A101">
        <f>VLOOKUP($D101,'codigo munic'!$A$1:$B$100,2,0)</f>
        <v>1416</v>
      </c>
      <c r="B101">
        <v>1416</v>
      </c>
      <c r="C101">
        <v>37</v>
      </c>
      <c r="D101" s="2" t="s">
        <v>105</v>
      </c>
      <c r="E101" s="2">
        <v>90.68350668647845</v>
      </c>
      <c r="F101" s="2">
        <v>58.30609212481419</v>
      </c>
      <c r="G101" s="2">
        <v>94.91827637444278</v>
      </c>
      <c r="H101" s="2">
        <v>60.00000000000011</v>
      </c>
      <c r="I101" s="2">
        <v>54.91827637444289</v>
      </c>
      <c r="J101" s="2">
        <v>25.928677563150075</v>
      </c>
      <c r="K101" s="2">
        <v>76.61218424962853</v>
      </c>
      <c r="L101" s="2">
        <v>98.02707611028563</v>
      </c>
      <c r="M101" s="2">
        <v>81.69390787518573</v>
      </c>
      <c r="N101" s="2">
        <v>93.51105208234515</v>
      </c>
    </row>
    <row r="102" ht="12.75">
      <c r="D102" s="2"/>
    </row>
    <row r="103" spans="3:15" s="5" customFormat="1" ht="12.75">
      <c r="C103"/>
      <c r="D103" s="4" t="s">
        <v>155</v>
      </c>
      <c r="E103" s="6">
        <f aca="true" t="shared" si="0" ref="E103:N103">MIN(E2:E101)</f>
        <v>39.39310270153204</v>
      </c>
      <c r="F103" s="6">
        <f t="shared" si="0"/>
        <v>35.082604470359705</v>
      </c>
      <c r="G103" s="6">
        <f t="shared" si="0"/>
        <v>57.206366630076865</v>
      </c>
      <c r="H103" s="6">
        <f t="shared" si="0"/>
        <v>2.2724135130745493</v>
      </c>
      <c r="I103" s="6">
        <f t="shared" si="0"/>
        <v>15.315292184451067</v>
      </c>
      <c r="J103" s="6">
        <f t="shared" si="0"/>
        <v>3.3215010141987857</v>
      </c>
      <c r="K103" s="6">
        <f t="shared" si="0"/>
        <v>16.48509948681013</v>
      </c>
      <c r="L103" s="6">
        <f t="shared" si="0"/>
        <v>0</v>
      </c>
      <c r="M103" s="6">
        <f t="shared" si="0"/>
        <v>34.56899087967048</v>
      </c>
      <c r="N103" s="6">
        <f t="shared" si="0"/>
        <v>21.47815434871376</v>
      </c>
      <c r="O103" s="6"/>
    </row>
    <row r="104" spans="3:15" s="5" customFormat="1" ht="12.75">
      <c r="C104"/>
      <c r="D104" s="4" t="s">
        <v>156</v>
      </c>
      <c r="E104" s="6">
        <f aca="true" t="shared" si="1" ref="E104:N104">MAX(E2:E101)</f>
        <v>100</v>
      </c>
      <c r="F104" s="6">
        <f t="shared" si="1"/>
        <v>99.54939919893191</v>
      </c>
      <c r="G104" s="6">
        <f t="shared" si="1"/>
        <v>100</v>
      </c>
      <c r="H104" s="6">
        <f t="shared" si="1"/>
        <v>78.86040221098432</v>
      </c>
      <c r="I104" s="6">
        <f t="shared" si="1"/>
        <v>88.55102040816327</v>
      </c>
      <c r="J104" s="6">
        <f t="shared" si="1"/>
        <v>88.63783465725214</v>
      </c>
      <c r="K104" s="6">
        <f t="shared" si="1"/>
        <v>94.15665096637973</v>
      </c>
      <c r="L104" s="6">
        <f t="shared" si="1"/>
        <v>100</v>
      </c>
      <c r="M104" s="6">
        <f t="shared" si="1"/>
        <v>100</v>
      </c>
      <c r="N104" s="6">
        <f t="shared" si="1"/>
        <v>100</v>
      </c>
      <c r="O104" s="6"/>
    </row>
    <row r="105" spans="3:15" s="5" customFormat="1" ht="12.75">
      <c r="C105"/>
      <c r="D105" s="4" t="s">
        <v>157</v>
      </c>
      <c r="E105" s="7">
        <f aca="true" t="shared" si="2" ref="E105:N105">MEDIAN(E2:E101)</f>
        <v>88.5609141970857</v>
      </c>
      <c r="F105" s="7">
        <f t="shared" si="2"/>
        <v>73.08584926415423</v>
      </c>
      <c r="G105" s="7">
        <f t="shared" si="2"/>
        <v>84.44311208637563</v>
      </c>
      <c r="H105" s="7">
        <f t="shared" si="2"/>
        <v>42.04889011334426</v>
      </c>
      <c r="I105" s="7">
        <f t="shared" si="2"/>
        <v>48.475229158661946</v>
      </c>
      <c r="J105" s="7">
        <f t="shared" si="2"/>
        <v>51.78717625730058</v>
      </c>
      <c r="K105" s="7">
        <f t="shared" si="2"/>
        <v>43.749900469148656</v>
      </c>
      <c r="L105" s="7">
        <f t="shared" si="2"/>
        <v>79.16666666666667</v>
      </c>
      <c r="M105" s="7">
        <f t="shared" si="2"/>
        <v>77.47895892637409</v>
      </c>
      <c r="N105" s="7">
        <f t="shared" si="2"/>
        <v>100</v>
      </c>
      <c r="O105" s="6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65">
      <selection activeCell="A2" sqref="A2:P101"/>
    </sheetView>
  </sheetViews>
  <sheetFormatPr defaultColWidth="9.140625" defaultRowHeight="12.75"/>
  <cols>
    <col min="3" max="3" width="4.00390625" style="0" bestFit="1" customWidth="1"/>
    <col min="4" max="4" width="25.140625" style="1" bestFit="1" customWidth="1"/>
    <col min="5" max="19" width="11.421875" style="1" customWidth="1"/>
  </cols>
  <sheetData>
    <row r="1" spans="3:19" s="5" customFormat="1" ht="12.75">
      <c r="C1" s="5" t="s">
        <v>161</v>
      </c>
      <c r="D1" s="5" t="s">
        <v>160</v>
      </c>
      <c r="E1" s="6" t="s">
        <v>106</v>
      </c>
      <c r="F1" s="6" t="s">
        <v>107</v>
      </c>
      <c r="G1" s="6" t="s">
        <v>108</v>
      </c>
      <c r="H1" s="6" t="s">
        <v>109</v>
      </c>
      <c r="I1" s="6" t="s">
        <v>110</v>
      </c>
      <c r="J1" s="6" t="s">
        <v>111</v>
      </c>
      <c r="K1" s="6" t="s">
        <v>112</v>
      </c>
      <c r="L1" s="6" t="s">
        <v>113</v>
      </c>
      <c r="M1" s="6" t="s">
        <v>116</v>
      </c>
      <c r="N1" s="6" t="s">
        <v>117</v>
      </c>
      <c r="O1" s="6" t="s">
        <v>114</v>
      </c>
      <c r="P1" s="6" t="s">
        <v>115</v>
      </c>
      <c r="Q1" s="6"/>
      <c r="R1" s="8"/>
      <c r="S1" s="8"/>
    </row>
    <row r="2" spans="1:16" ht="12.75">
      <c r="A2">
        <f>VLOOKUP($D2,'codigo munic'!$A$1:$B$100,2,0)</f>
        <v>101</v>
      </c>
      <c r="B2">
        <v>101</v>
      </c>
      <c r="C2">
        <v>90</v>
      </c>
      <c r="D2" s="2" t="s">
        <v>6</v>
      </c>
      <c r="E2" s="2">
        <v>18.09802952587064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18.098029525870647</v>
      </c>
      <c r="L2" s="2">
        <v>23.17991013865458</v>
      </c>
      <c r="M2" s="2">
        <v>20.832041079472198</v>
      </c>
      <c r="N2" s="2">
        <v>36.849967906662364</v>
      </c>
      <c r="O2" s="2">
        <v>9.895994865065981</v>
      </c>
      <c r="P2" s="2">
        <v>4.42797175786287</v>
      </c>
    </row>
    <row r="3" spans="1:16" ht="12.75">
      <c r="A3">
        <f>VLOOKUP($D3,'codigo munic'!$A$1:$B$100,2,0)</f>
        <v>103</v>
      </c>
      <c r="B3">
        <v>103</v>
      </c>
      <c r="C3">
        <v>52</v>
      </c>
      <c r="D3" s="2" t="s">
        <v>7</v>
      </c>
      <c r="E3" s="2">
        <v>23.45859872611465</v>
      </c>
      <c r="F3" s="2">
        <v>12.009554140127388</v>
      </c>
      <c r="G3" s="2">
        <v>8.753715498938426</v>
      </c>
      <c r="H3" s="2">
        <v>11.449044585987261</v>
      </c>
      <c r="I3" s="2">
        <v>4.376857749469213</v>
      </c>
      <c r="J3" s="2">
        <v>0</v>
      </c>
      <c r="K3" s="2">
        <v>24.579617834394906</v>
      </c>
      <c r="L3" s="2">
        <v>31.19851380042462</v>
      </c>
      <c r="M3" s="2">
        <v>23.565817409766446</v>
      </c>
      <c r="N3" s="2">
        <v>40.51273885350318</v>
      </c>
      <c r="O3" s="2">
        <v>13.69108280254777</v>
      </c>
      <c r="P3" s="2">
        <v>35.014861995753705</v>
      </c>
    </row>
    <row r="4" spans="1:16" ht="12.75">
      <c r="A4">
        <f>VLOOKUP($D4,'codigo munic'!$A$1:$B$100,2,0)</f>
        <v>106</v>
      </c>
      <c r="B4">
        <v>106</v>
      </c>
      <c r="C4">
        <v>58</v>
      </c>
      <c r="D4" s="2" t="s">
        <v>8</v>
      </c>
      <c r="E4" s="2">
        <v>12.747252747252746</v>
      </c>
      <c r="F4" s="2">
        <v>3.1868131868131866</v>
      </c>
      <c r="G4" s="2">
        <v>0</v>
      </c>
      <c r="H4" s="2">
        <v>3.1868131868131866</v>
      </c>
      <c r="I4" s="2">
        <v>3.1868131868131866</v>
      </c>
      <c r="J4" s="2">
        <v>3.1868131868131866</v>
      </c>
      <c r="K4" s="2">
        <v>16.66666666666667</v>
      </c>
      <c r="L4" s="2">
        <v>56.37362637362637</v>
      </c>
      <c r="M4" s="2">
        <v>11.02564102564103</v>
      </c>
      <c r="N4" s="2">
        <v>39.70695970695973</v>
      </c>
      <c r="O4" s="2">
        <v>42.161172161172196</v>
      </c>
      <c r="P4" s="2">
        <v>26.227106227106226</v>
      </c>
    </row>
    <row r="5" spans="1:16" ht="12.75">
      <c r="A5">
        <f>VLOOKUP($D5,'codigo munic'!$A$1:$B$100,2,0)</f>
        <v>107</v>
      </c>
      <c r="B5">
        <v>107</v>
      </c>
      <c r="C5">
        <v>29</v>
      </c>
      <c r="D5" s="2" t="s">
        <v>9</v>
      </c>
      <c r="E5" s="2">
        <v>22.962130937098856</v>
      </c>
      <c r="F5" s="2">
        <v>2.551347881899871</v>
      </c>
      <c r="G5" s="2">
        <v>2.551347881899871</v>
      </c>
      <c r="H5" s="2">
        <v>2.551347881899871</v>
      </c>
      <c r="I5" s="2">
        <v>2.551347881899871</v>
      </c>
      <c r="J5" s="2">
        <v>2.551347881899871</v>
      </c>
      <c r="K5" s="2">
        <v>14.281129653401793</v>
      </c>
      <c r="L5" s="2">
        <v>50</v>
      </c>
      <c r="M5" s="2">
        <v>43.3729139922978</v>
      </c>
      <c r="N5" s="2">
        <v>67.85943517329913</v>
      </c>
      <c r="O5" s="2">
        <v>21.93517329910142</v>
      </c>
      <c r="P5" s="2">
        <v>28.562259306803597</v>
      </c>
    </row>
    <row r="6" spans="1:16" ht="12.75">
      <c r="A6">
        <f>VLOOKUP($D6,'codigo munic'!$A$1:$B$100,2,0)</f>
        <v>108</v>
      </c>
      <c r="B6">
        <v>108</v>
      </c>
      <c r="C6">
        <v>93</v>
      </c>
      <c r="D6" s="2" t="s">
        <v>10</v>
      </c>
      <c r="E6" s="2">
        <v>0.39423076923076916</v>
      </c>
      <c r="F6" s="2">
        <v>0.39423076923076916</v>
      </c>
      <c r="G6" s="2">
        <v>5</v>
      </c>
      <c r="H6" s="2">
        <v>0</v>
      </c>
      <c r="I6" s="2">
        <v>0.7884615384615383</v>
      </c>
      <c r="J6" s="2">
        <v>0</v>
      </c>
      <c r="K6" s="2">
        <v>19.21153846153846</v>
      </c>
      <c r="L6" s="2">
        <v>11.576923076923077</v>
      </c>
      <c r="M6" s="2">
        <v>10.39423076923077</v>
      </c>
      <c r="N6" s="2">
        <v>31.971153846153847</v>
      </c>
      <c r="O6" s="2">
        <v>33.81730769230769</v>
      </c>
      <c r="P6" s="2">
        <v>10.39423076923077</v>
      </c>
    </row>
    <row r="7" spans="1:16" ht="12.75">
      <c r="A7">
        <f>VLOOKUP($D7,'codigo munic'!$A$1:$B$100,2,0)</f>
        <v>111</v>
      </c>
      <c r="B7">
        <v>111</v>
      </c>
      <c r="C7">
        <v>88</v>
      </c>
      <c r="D7" s="2" t="s">
        <v>11</v>
      </c>
      <c r="E7" s="2">
        <v>13.898749154834361</v>
      </c>
      <c r="F7" s="2">
        <v>10.577248140635577</v>
      </c>
      <c r="G7" s="2">
        <v>11.189993238674797</v>
      </c>
      <c r="H7" s="2">
        <v>0.6127450980392157</v>
      </c>
      <c r="I7" s="2">
        <v>7.25574712643679</v>
      </c>
      <c r="J7" s="2">
        <v>3.934246112238003</v>
      </c>
      <c r="K7" s="2">
        <v>16.60750507099394</v>
      </c>
      <c r="L7" s="2">
        <v>26.572008113590297</v>
      </c>
      <c r="M7" s="2">
        <v>7.255747126436789</v>
      </c>
      <c r="N7" s="2">
        <v>11.189993238674795</v>
      </c>
      <c r="O7" s="2">
        <v>7.25574712643679</v>
      </c>
      <c r="P7" s="2">
        <v>6.643002028397574</v>
      </c>
    </row>
    <row r="8" spans="1:16" ht="12.75">
      <c r="A8">
        <f>VLOOKUP($D8,'codigo munic'!$A$1:$B$100,2,0)</f>
        <v>201</v>
      </c>
      <c r="B8">
        <v>201</v>
      </c>
      <c r="C8">
        <v>38</v>
      </c>
      <c r="D8" s="2" t="s">
        <v>12</v>
      </c>
      <c r="E8" s="2">
        <v>29.97881814736618</v>
      </c>
      <c r="F8" s="2">
        <v>0.6492610037355855</v>
      </c>
      <c r="G8" s="2">
        <v>29.329557143630577</v>
      </c>
      <c r="H8" s="2">
        <v>0.32463050186779274</v>
      </c>
      <c r="I8" s="2">
        <v>29.329557143630584</v>
      </c>
      <c r="J8" s="2">
        <v>0</v>
      </c>
      <c r="K8" s="2">
        <v>0.9738915056033782</v>
      </c>
      <c r="L8" s="2">
        <v>2.597044014942342</v>
      </c>
      <c r="M8" s="2">
        <v>1.9477830112067565</v>
      </c>
      <c r="N8" s="2">
        <v>62.879310811542474</v>
      </c>
      <c r="O8" s="2">
        <v>0.6492610037355855</v>
      </c>
      <c r="P8" s="2">
        <v>1.298522007471171</v>
      </c>
    </row>
    <row r="9" spans="1:16" ht="12.75">
      <c r="A9">
        <f>VLOOKUP($D9,'codigo munic'!$A$1:$B$100,2,0)</f>
        <v>202</v>
      </c>
      <c r="B9">
        <v>202</v>
      </c>
      <c r="C9">
        <v>46</v>
      </c>
      <c r="D9" s="2" t="s">
        <v>13</v>
      </c>
      <c r="E9" s="2">
        <v>6.338577097505667</v>
      </c>
      <c r="F9" s="2">
        <v>0.7086167800453513</v>
      </c>
      <c r="G9" s="2">
        <v>5.629960317460317</v>
      </c>
      <c r="H9" s="2">
        <v>5.629960317460317</v>
      </c>
      <c r="I9" s="2">
        <v>5.629960317460317</v>
      </c>
      <c r="J9" s="2">
        <v>0</v>
      </c>
      <c r="K9" s="2">
        <v>52.12585034013603</v>
      </c>
      <c r="L9" s="2">
        <v>41.57454648526075</v>
      </c>
      <c r="M9" s="2">
        <v>35.23596938775509</v>
      </c>
      <c r="N9" s="2">
        <v>69.72434807256232</v>
      </c>
      <c r="O9" s="2">
        <v>31.692885487528326</v>
      </c>
      <c r="P9" s="2">
        <v>19.724348072562353</v>
      </c>
    </row>
    <row r="10" spans="1:16" ht="12.75">
      <c r="A10">
        <f>VLOOKUP($D10,'codigo munic'!$A$1:$B$100,2,0)</f>
        <v>203</v>
      </c>
      <c r="B10">
        <v>203</v>
      </c>
      <c r="C10">
        <v>91</v>
      </c>
      <c r="D10" s="2" t="s">
        <v>14</v>
      </c>
      <c r="E10" s="2">
        <v>9.713441760775194</v>
      </c>
      <c r="F10" s="2">
        <v>9.99261540678301</v>
      </c>
      <c r="G10" s="2">
        <v>6.5686857225193975</v>
      </c>
      <c r="H10" s="2">
        <v>6.28951207651158</v>
      </c>
      <c r="I10" s="2">
        <v>6.28951207651158</v>
      </c>
      <c r="J10" s="2">
        <v>0</v>
      </c>
      <c r="K10" s="2">
        <v>28.581977990309955</v>
      </c>
      <c r="L10" s="2">
        <v>38.57459339709293</v>
      </c>
      <c r="M10" s="2">
        <v>29.140325282325566</v>
      </c>
      <c r="N10" s="2">
        <v>38.85376704310075</v>
      </c>
      <c r="O10" s="2">
        <v>19.14770987554257</v>
      </c>
      <c r="P10" s="2">
        <v>10.271789052790826</v>
      </c>
    </row>
    <row r="11" spans="1:16" ht="12.75">
      <c r="A11">
        <f>VLOOKUP($D11,'codigo munic'!$A$1:$B$100,2,0)</f>
        <v>204</v>
      </c>
      <c r="B11">
        <v>204</v>
      </c>
      <c r="C11">
        <v>13</v>
      </c>
      <c r="D11" s="2" t="s">
        <v>15</v>
      </c>
      <c r="E11" s="2">
        <v>50.58343337334931</v>
      </c>
      <c r="F11" s="2">
        <v>15.875150060024007</v>
      </c>
      <c r="G11" s="2">
        <v>23.812725090036</v>
      </c>
      <c r="H11" s="2">
        <v>5.2917166866746665</v>
      </c>
      <c r="I11" s="2">
        <v>10.583433373349333</v>
      </c>
      <c r="J11" s="2">
        <v>2.6458583433373333</v>
      </c>
      <c r="K11" s="2">
        <v>25.291716686674654</v>
      </c>
      <c r="L11" s="2">
        <v>73.22929171668662</v>
      </c>
      <c r="M11" s="2">
        <v>50.27130852340932</v>
      </c>
      <c r="N11" s="2">
        <v>67.62545018007198</v>
      </c>
      <c r="O11" s="2">
        <v>13.229291716686664</v>
      </c>
      <c r="P11" s="2">
        <v>42.33373349339732</v>
      </c>
    </row>
    <row r="12" spans="1:16" ht="12.75">
      <c r="A12">
        <f>VLOOKUP($D12,'codigo munic'!$A$1:$B$100,2,0)</f>
        <v>205</v>
      </c>
      <c r="B12">
        <v>205</v>
      </c>
      <c r="C12">
        <v>96</v>
      </c>
      <c r="D12" s="2" t="s">
        <v>16</v>
      </c>
      <c r="E12" s="2">
        <v>3.156730672564592</v>
      </c>
      <c r="F12" s="2">
        <v>0</v>
      </c>
      <c r="G12" s="2">
        <v>3.156730672564592</v>
      </c>
      <c r="H12" s="2">
        <v>0</v>
      </c>
      <c r="I12" s="2">
        <v>0</v>
      </c>
      <c r="J12" s="2">
        <v>3.156730672564592</v>
      </c>
      <c r="K12" s="2">
        <v>23.63435297988429</v>
      </c>
      <c r="L12" s="2">
        <v>24.40297211585036</v>
      </c>
      <c r="M12" s="2">
        <v>47.26870595976858</v>
      </c>
      <c r="N12" s="2">
        <v>70.9030589396529</v>
      </c>
      <c r="O12" s="2">
        <v>9.470192017693773</v>
      </c>
      <c r="P12" s="2">
        <v>3.925349808530667</v>
      </c>
    </row>
    <row r="13" spans="1:16" ht="12.75">
      <c r="A13">
        <f>VLOOKUP($D13,'codigo munic'!$A$1:$B$100,2,0)</f>
        <v>208</v>
      </c>
      <c r="B13">
        <v>208</v>
      </c>
      <c r="C13">
        <v>40</v>
      </c>
      <c r="D13" s="2" t="s">
        <v>17</v>
      </c>
      <c r="E13" s="2">
        <v>25.283430592452607</v>
      </c>
      <c r="F13" s="2">
        <v>19.08477917414148</v>
      </c>
      <c r="G13" s="2">
        <v>7.176301256727336</v>
      </c>
      <c r="H13" s="2">
        <v>8.153951095143542</v>
      </c>
      <c r="I13" s="2">
        <v>6.687476337519231</v>
      </c>
      <c r="J13" s="2">
        <v>1.4664747576243111</v>
      </c>
      <c r="K13" s="2">
        <v>25.28343059245262</v>
      </c>
      <c r="L13" s="2">
        <v>23.816955834828306</v>
      </c>
      <c r="M13" s="2">
        <v>52.36608833034339</v>
      </c>
      <c r="N13" s="2">
        <v>49.58921134648902</v>
      </c>
      <c r="O13" s="2">
        <v>25.283430592452618</v>
      </c>
      <c r="P13" s="2">
        <v>18.107129335725276</v>
      </c>
    </row>
    <row r="14" spans="1:16" ht="12.75">
      <c r="A14">
        <f>VLOOKUP($D14,'codigo munic'!$A$1:$B$100,2,0)</f>
        <v>210</v>
      </c>
      <c r="B14">
        <v>210</v>
      </c>
      <c r="C14">
        <v>85</v>
      </c>
      <c r="D14" s="2" t="s">
        <v>18</v>
      </c>
      <c r="E14" s="2">
        <v>2.527973476999588</v>
      </c>
      <c r="F14" s="2">
        <v>2.5279734769995885</v>
      </c>
      <c r="G14" s="2">
        <v>0</v>
      </c>
      <c r="H14" s="2">
        <v>0</v>
      </c>
      <c r="I14" s="2">
        <v>2.527973476999588</v>
      </c>
      <c r="J14" s="2">
        <v>5.055946953999176</v>
      </c>
      <c r="K14" s="2">
        <v>25.3764332090068</v>
      </c>
      <c r="L14" s="2">
        <v>36.7039646359995</v>
      </c>
      <c r="M14" s="2">
        <v>26.59207072800113</v>
      </c>
      <c r="N14" s="2">
        <v>59.55242436800667</v>
      </c>
      <c r="O14" s="2">
        <v>20.223787815996708</v>
      </c>
      <c r="P14" s="2">
        <v>3.8403094350048375</v>
      </c>
    </row>
    <row r="15" spans="1:16" ht="12.75">
      <c r="A15">
        <f>VLOOKUP($D15,'codigo munic'!$A$1:$B$100,2,0)</f>
        <v>213</v>
      </c>
      <c r="B15">
        <v>213</v>
      </c>
      <c r="C15">
        <v>3</v>
      </c>
      <c r="D15" s="2" t="s">
        <v>19</v>
      </c>
      <c r="E15" s="2">
        <v>27.464471012858127</v>
      </c>
      <c r="F15" s="2">
        <v>20.245883149108955</v>
      </c>
      <c r="G15" s="2">
        <v>15.316941123392743</v>
      </c>
      <c r="H15" s="2">
        <v>11.267764493570947</v>
      </c>
      <c r="I15" s="2">
        <v>4.049176629821793</v>
      </c>
      <c r="J15" s="2">
        <v>0.4398826979472141</v>
      </c>
      <c r="K15" s="2">
        <v>32.83329573652157</v>
      </c>
      <c r="L15" s="2">
        <v>51.759530791788855</v>
      </c>
      <c r="M15" s="2">
        <v>46.83058876607265</v>
      </c>
      <c r="N15" s="2">
        <v>69.80600045116176</v>
      </c>
      <c r="O15" s="2">
        <v>57.6584705616964</v>
      </c>
      <c r="P15" s="2">
        <v>12.587412587412594</v>
      </c>
    </row>
    <row r="16" spans="1:16" ht="12.75">
      <c r="A16">
        <f>VLOOKUP($D16,'codigo munic'!$A$1:$B$100,2,0)</f>
        <v>301</v>
      </c>
      <c r="B16">
        <v>301</v>
      </c>
      <c r="C16">
        <v>78</v>
      </c>
      <c r="D16" s="2" t="s">
        <v>20</v>
      </c>
      <c r="E16" s="2">
        <v>6.972099853157131</v>
      </c>
      <c r="F16" s="2">
        <v>0.9162995594713657</v>
      </c>
      <c r="G16" s="2">
        <v>0.9162995594713657</v>
      </c>
      <c r="H16" s="2">
        <v>1.8325991189427313</v>
      </c>
      <c r="I16" s="2">
        <v>0</v>
      </c>
      <c r="J16" s="2">
        <v>0</v>
      </c>
      <c r="K16" s="2">
        <v>31.195301027900175</v>
      </c>
      <c r="L16" s="2">
        <v>5.497797356828194</v>
      </c>
      <c r="M16" s="2">
        <v>44.22320117474307</v>
      </c>
      <c r="N16" s="2">
        <v>60.916299559471376</v>
      </c>
      <c r="O16" s="2">
        <v>0</v>
      </c>
      <c r="P16" s="2">
        <v>1.8325991189427313</v>
      </c>
    </row>
    <row r="17" spans="1:16" ht="12.75">
      <c r="A17">
        <f>VLOOKUP($D17,'codigo munic'!$A$1:$B$100,2,0)</f>
        <v>302</v>
      </c>
      <c r="B17">
        <v>302</v>
      </c>
      <c r="C17">
        <v>89</v>
      </c>
      <c r="D17" s="2" t="s">
        <v>21</v>
      </c>
      <c r="E17" s="2">
        <v>26.307777836607162</v>
      </c>
      <c r="F17" s="2">
        <v>1.7690739662201513</v>
      </c>
      <c r="G17" s="2">
        <v>9.948641923015826</v>
      </c>
      <c r="H17" s="2">
        <v>6.632427948677214</v>
      </c>
      <c r="I17" s="2">
        <v>9.948641923015824</v>
      </c>
      <c r="J17" s="2">
        <v>12.675164575281046</v>
      </c>
      <c r="K17" s="2">
        <v>27.26522652265224</v>
      </c>
      <c r="L17" s="2">
        <v>35.66672843754961</v>
      </c>
      <c r="M17" s="2">
        <v>8.769259278869061</v>
      </c>
      <c r="N17" s="2">
        <v>36.84611108169637</v>
      </c>
      <c r="O17" s="2">
        <v>2.7265226522652224</v>
      </c>
      <c r="P17" s="2">
        <v>1.1793826441467674</v>
      </c>
    </row>
    <row r="18" spans="1:16" ht="12.75">
      <c r="A18">
        <f>VLOOKUP($D18,'codigo munic'!$A$1:$B$100,2,0)</f>
        <v>303</v>
      </c>
      <c r="B18">
        <v>303</v>
      </c>
      <c r="C18">
        <v>80</v>
      </c>
      <c r="D18" s="2" t="s">
        <v>22</v>
      </c>
      <c r="E18" s="2">
        <v>0.8939260914677938</v>
      </c>
      <c r="F18" s="2">
        <v>1.340889137201691</v>
      </c>
      <c r="G18" s="2">
        <v>15.577754346757605</v>
      </c>
      <c r="H18" s="2">
        <v>10.385169564505077</v>
      </c>
      <c r="I18" s="2">
        <v>1.3408891372016907</v>
      </c>
      <c r="J18" s="2">
        <v>0.44696304573389717</v>
      </c>
      <c r="K18" s="2">
        <v>28.197739139932164</v>
      </c>
      <c r="L18" s="2">
        <v>34.7312130593864</v>
      </c>
      <c r="M18" s="2">
        <v>21.217302174744034</v>
      </c>
      <c r="N18" s="2">
        <v>48.9680782689423</v>
      </c>
      <c r="O18" s="2">
        <v>6.086510873720328</v>
      </c>
      <c r="P18" s="2">
        <v>13.066947838908451</v>
      </c>
    </row>
    <row r="19" spans="1:16" ht="12.75">
      <c r="A19">
        <f>VLOOKUP($D19,'codigo munic'!$A$1:$B$100,2,0)</f>
        <v>306</v>
      </c>
      <c r="B19">
        <v>306</v>
      </c>
      <c r="C19">
        <v>69</v>
      </c>
      <c r="D19" s="2" t="s">
        <v>23</v>
      </c>
      <c r="E19" s="2">
        <v>9.334298118668595</v>
      </c>
      <c r="F19" s="2">
        <v>4.291787264833575</v>
      </c>
      <c r="G19" s="2">
        <v>0.3753617945007236</v>
      </c>
      <c r="H19" s="2">
        <v>0.3753617945007236</v>
      </c>
      <c r="I19" s="2">
        <v>0.3753617945007236</v>
      </c>
      <c r="J19" s="2">
        <v>0.3753617945007236</v>
      </c>
      <c r="K19" s="2">
        <v>5.417872648335745</v>
      </c>
      <c r="L19" s="2">
        <v>28.541063675832127</v>
      </c>
      <c r="M19" s="2">
        <v>9.334298118668595</v>
      </c>
      <c r="N19" s="2">
        <v>13.62608538350217</v>
      </c>
      <c r="O19" s="2">
        <v>0.3753617945007236</v>
      </c>
      <c r="P19" s="2">
        <v>4.291787264833575</v>
      </c>
    </row>
    <row r="20" spans="1:16" ht="12.75">
      <c r="A20">
        <f>VLOOKUP($D20,'codigo munic'!$A$1:$B$100,2,0)</f>
        <v>307</v>
      </c>
      <c r="B20">
        <v>307</v>
      </c>
      <c r="C20">
        <v>42</v>
      </c>
      <c r="D20" s="2" t="s">
        <v>24</v>
      </c>
      <c r="E20" s="2">
        <v>85.2265455510293</v>
      </c>
      <c r="F20" s="2">
        <v>35.19454979631971</v>
      </c>
      <c r="G20" s="2">
        <v>23.835276490143745</v>
      </c>
      <c r="H20" s="2">
        <v>20.42109534734903</v>
      </c>
      <c r="I20" s="2">
        <v>19.86273040845312</v>
      </c>
      <c r="J20" s="2">
        <v>18.7460005306613</v>
      </c>
      <c r="K20" s="2">
        <v>15.890184326762503</v>
      </c>
      <c r="L20" s="2">
        <v>27.80782257183437</v>
      </c>
      <c r="M20" s="2">
        <v>23.83527649014374</v>
      </c>
      <c r="N20" s="2">
        <v>34.01382840910865</v>
      </c>
      <c r="O20" s="2">
        <v>18.7460005306613</v>
      </c>
      <c r="P20" s="2">
        <v>19.304365469557215</v>
      </c>
    </row>
    <row r="21" spans="1:16" ht="12.75">
      <c r="A21">
        <f>VLOOKUP($D21,'codigo munic'!$A$1:$B$100,2,0)</f>
        <v>308</v>
      </c>
      <c r="B21">
        <v>308</v>
      </c>
      <c r="C21">
        <v>16</v>
      </c>
      <c r="D21" s="2" t="s">
        <v>25</v>
      </c>
      <c r="E21" s="2">
        <v>41.35351269589581</v>
      </c>
      <c r="F21" s="2">
        <v>25.792714631326998</v>
      </c>
      <c r="G21" s="2">
        <v>10.951257557592402</v>
      </c>
      <c r="H21" s="2">
        <v>7.780399032284406</v>
      </c>
      <c r="I21" s="2">
        <v>14.122116082900405</v>
      </c>
      <c r="J21" s="2">
        <v>11.310928053009503</v>
      </c>
      <c r="K21" s="2">
        <v>8.140069527701506</v>
      </c>
      <c r="L21" s="2">
        <v>22.262185610601904</v>
      </c>
      <c r="M21" s="2">
        <v>32.85377267277719</v>
      </c>
      <c r="N21" s="2">
        <v>44.52437122120381</v>
      </c>
      <c r="O21" s="2">
        <v>10.591587062175302</v>
      </c>
      <c r="P21" s="2">
        <v>28.6039026612179</v>
      </c>
    </row>
    <row r="22" spans="1:16" ht="12.75">
      <c r="A22">
        <f>VLOOKUP($D22,'codigo munic'!$A$1:$B$100,2,0)</f>
        <v>311</v>
      </c>
      <c r="B22">
        <v>311</v>
      </c>
      <c r="C22">
        <v>22</v>
      </c>
      <c r="D22" s="2" t="s">
        <v>26</v>
      </c>
      <c r="E22" s="2">
        <v>35.94182825484765</v>
      </c>
      <c r="F22" s="2">
        <v>11.56509695290859</v>
      </c>
      <c r="G22" s="2">
        <v>7.756232686980613</v>
      </c>
      <c r="H22" s="2">
        <v>2.562326869806094</v>
      </c>
      <c r="I22" s="2">
        <v>0</v>
      </c>
      <c r="J22" s="2">
        <v>2.562326869806094</v>
      </c>
      <c r="K22" s="2">
        <v>15.443213296398904</v>
      </c>
      <c r="L22" s="2">
        <v>41.066481994459856</v>
      </c>
      <c r="M22" s="2">
        <v>71.81440443213299</v>
      </c>
      <c r="N22" s="2">
        <v>74.30747922437676</v>
      </c>
      <c r="O22" s="2">
        <v>12.811634349030486</v>
      </c>
      <c r="P22" s="2">
        <v>23.13019390581718</v>
      </c>
    </row>
    <row r="23" spans="1:16" ht="12.75">
      <c r="A23">
        <f>VLOOKUP($D23,'codigo munic'!$A$1:$B$100,2,0)</f>
        <v>312</v>
      </c>
      <c r="B23">
        <v>312</v>
      </c>
      <c r="C23">
        <v>45</v>
      </c>
      <c r="D23" s="2" t="s">
        <v>27</v>
      </c>
      <c r="E23" s="2">
        <v>12.412938924544378</v>
      </c>
      <c r="F23" s="2">
        <v>10.001769370586619</v>
      </c>
      <c r="G23" s="2">
        <v>0</v>
      </c>
      <c r="H23" s="2">
        <v>0</v>
      </c>
      <c r="I23" s="2">
        <v>0</v>
      </c>
      <c r="J23" s="2">
        <v>0</v>
      </c>
      <c r="K23" s="2">
        <v>16.89588058357057</v>
      </c>
      <c r="L23" s="2">
        <v>3.964998632759087</v>
      </c>
      <c r="M23" s="2">
        <v>12.930881950811479</v>
      </c>
      <c r="N23" s="2">
        <v>28.969422059225632</v>
      </c>
      <c r="O23" s="2">
        <v>20.342936190062545</v>
      </c>
      <c r="P23" s="2">
        <v>5.518827711560417</v>
      </c>
    </row>
    <row r="24" spans="1:16" ht="12.75">
      <c r="A24">
        <f>VLOOKUP($D24,'codigo munic'!$A$1:$B$100,2,0)</f>
        <v>316</v>
      </c>
      <c r="B24">
        <v>316</v>
      </c>
      <c r="C24">
        <v>77</v>
      </c>
      <c r="D24" s="2" t="s">
        <v>28</v>
      </c>
      <c r="E24" s="2">
        <v>10.72417886822319</v>
      </c>
      <c r="F24" s="2">
        <v>0.2506265664160401</v>
      </c>
      <c r="G24" s="2">
        <v>0.2506265664160401</v>
      </c>
      <c r="H24" s="2">
        <v>0.5012531328320802</v>
      </c>
      <c r="I24" s="2">
        <v>0</v>
      </c>
      <c r="J24" s="2">
        <v>0</v>
      </c>
      <c r="K24" s="2">
        <v>20.445851470782205</v>
      </c>
      <c r="L24" s="2">
        <v>21.197731170030334</v>
      </c>
      <c r="M24" s="2">
        <v>31.67128347183748</v>
      </c>
      <c r="N24" s="2">
        <v>47.13098535813214</v>
      </c>
      <c r="O24" s="2">
        <v>10.473552301807144</v>
      </c>
      <c r="P24" s="2">
        <v>0.2506265664160401</v>
      </c>
    </row>
    <row r="25" spans="1:16" ht="12.75">
      <c r="A25">
        <f>VLOOKUP($D25,'codigo munic'!$A$1:$B$100,2,0)</f>
        <v>401</v>
      </c>
      <c r="B25">
        <v>401</v>
      </c>
      <c r="C25">
        <v>21</v>
      </c>
      <c r="D25" s="2" t="s">
        <v>29</v>
      </c>
      <c r="E25" s="2">
        <v>40.21035376429756</v>
      </c>
      <c r="F25" s="2">
        <v>9.011694460470524</v>
      </c>
      <c r="G25" s="2">
        <v>12.534227130781977</v>
      </c>
      <c r="H25" s="2">
        <v>6.267113565390989</v>
      </c>
      <c r="I25" s="2">
        <v>9.789646235702447</v>
      </c>
      <c r="J25" s="2">
        <v>0</v>
      </c>
      <c r="K25" s="2">
        <v>33.165288423674625</v>
      </c>
      <c r="L25" s="2">
        <v>23.3756421879722</v>
      </c>
      <c r="M25" s="2">
        <v>29.50584723023527</v>
      </c>
      <c r="N25" s="2">
        <v>45.562607031328696</v>
      </c>
      <c r="O25" s="2">
        <v>17.108528622581204</v>
      </c>
      <c r="P25" s="2">
        <v>13.44908742914182</v>
      </c>
    </row>
    <row r="26" spans="1:16" ht="12.75">
      <c r="A26">
        <f>VLOOKUP($D26,'codigo munic'!$A$1:$B$100,2,0)</f>
        <v>418</v>
      </c>
      <c r="B26">
        <v>418</v>
      </c>
      <c r="C26">
        <v>72</v>
      </c>
      <c r="D26" s="2" t="s">
        <v>30</v>
      </c>
      <c r="E26" s="2">
        <v>0.4089715441904519</v>
      </c>
      <c r="F26" s="2">
        <v>8.813982521847688</v>
      </c>
      <c r="G26" s="2">
        <v>0.4089715441904517</v>
      </c>
      <c r="H26" s="2">
        <v>0.4089715441904519</v>
      </c>
      <c r="I26" s="2">
        <v>0.8179430883809039</v>
      </c>
      <c r="J26" s="2">
        <v>9.222954066038143</v>
      </c>
      <c r="K26" s="2">
        <v>46.11477033019071</v>
      </c>
      <c r="L26" s="2">
        <v>29.713719919066687</v>
      </c>
      <c r="M26" s="2">
        <v>0.8179430883809045</v>
      </c>
      <c r="N26" s="2">
        <v>40.98153170605708</v>
      </c>
      <c r="O26" s="2">
        <v>18.445908132076283</v>
      </c>
      <c r="P26" s="2">
        <v>0</v>
      </c>
    </row>
    <row r="27" spans="1:16" ht="12.75">
      <c r="A27">
        <f>VLOOKUP($D27,'codigo munic'!$A$1:$B$100,2,0)</f>
        <v>433</v>
      </c>
      <c r="B27">
        <v>433</v>
      </c>
      <c r="C27">
        <v>18</v>
      </c>
      <c r="D27" s="2" t="s">
        <v>31</v>
      </c>
      <c r="E27" s="2">
        <v>15.6</v>
      </c>
      <c r="F27" s="2">
        <v>10.4</v>
      </c>
      <c r="G27" s="2">
        <v>13</v>
      </c>
      <c r="H27" s="2">
        <v>13</v>
      </c>
      <c r="I27" s="2">
        <v>10.4</v>
      </c>
      <c r="J27" s="2">
        <v>10.4</v>
      </c>
      <c r="K27" s="2">
        <v>17.4</v>
      </c>
      <c r="L27" s="2">
        <v>24.4</v>
      </c>
      <c r="M27" s="2">
        <v>15.6</v>
      </c>
      <c r="N27" s="2">
        <v>25.2</v>
      </c>
      <c r="O27" s="2">
        <v>44.4</v>
      </c>
      <c r="P27" s="2">
        <v>10.4</v>
      </c>
    </row>
    <row r="28" spans="1:16" ht="12.75">
      <c r="A28">
        <f>VLOOKUP($D28,'codigo munic'!$A$1:$B$100,2,0)</f>
        <v>501</v>
      </c>
      <c r="B28">
        <v>501</v>
      </c>
      <c r="C28">
        <v>7</v>
      </c>
      <c r="D28" s="2" t="s">
        <v>32</v>
      </c>
      <c r="E28" s="2">
        <v>39.96021270483138</v>
      </c>
      <c r="F28" s="2">
        <v>31.752321377269197</v>
      </c>
      <c r="G28" s="2">
        <v>19.653514454063025</v>
      </c>
      <c r="H28" s="2">
        <v>10.366379193521288</v>
      </c>
      <c r="I28" s="2">
        <v>8.207891327562185</v>
      </c>
      <c r="J28" s="2">
        <v>1.079243932979549</v>
      </c>
      <c r="K28" s="2">
        <v>25.702917915666116</v>
      </c>
      <c r="L28" s="2">
        <v>67.82161848645663</v>
      </c>
      <c r="M28" s="2">
        <v>52.48507976431176</v>
      </c>
      <c r="N28" s="2">
        <v>69.98010635241572</v>
      </c>
      <c r="O28" s="2">
        <v>46.00961616643447</v>
      </c>
      <c r="P28" s="2">
        <v>31.752321377269187</v>
      </c>
    </row>
    <row r="29" spans="1:16" ht="12.75">
      <c r="A29">
        <f>VLOOKUP($D29,'codigo munic'!$A$1:$B$100,2,0)</f>
        <v>502</v>
      </c>
      <c r="B29">
        <v>502</v>
      </c>
      <c r="C29">
        <v>1</v>
      </c>
      <c r="D29" s="2" t="s">
        <v>33</v>
      </c>
      <c r="E29" s="2">
        <v>68.65548690791407</v>
      </c>
      <c r="F29" s="2">
        <v>64.94851426890261</v>
      </c>
      <c r="G29" s="2">
        <v>57.29332156516621</v>
      </c>
      <c r="H29" s="2">
        <v>53.58634892615476</v>
      </c>
      <c r="I29" s="2">
        <v>45.68990879670491</v>
      </c>
      <c r="J29" s="2">
        <v>27.155045601647537</v>
      </c>
      <c r="K29" s="2">
        <v>84.44836716681377</v>
      </c>
      <c r="L29" s="2">
        <v>92.10355987055014</v>
      </c>
      <c r="M29" s="2">
        <v>80.50014710208885</v>
      </c>
      <c r="N29" s="2">
        <v>80.50014710208885</v>
      </c>
      <c r="O29" s="2">
        <v>88.39658723153867</v>
      </c>
      <c r="P29" s="2">
        <v>42.22418358340689</v>
      </c>
    </row>
    <row r="30" spans="1:16" ht="12.75">
      <c r="A30">
        <f>VLOOKUP($D30,'codigo munic'!$A$1:$B$100,2,0)</f>
        <v>503</v>
      </c>
      <c r="B30">
        <v>503</v>
      </c>
      <c r="C30">
        <v>98</v>
      </c>
      <c r="D30" s="2" t="s">
        <v>34</v>
      </c>
      <c r="E30" s="2">
        <v>2.4851356373095506</v>
      </c>
      <c r="F30" s="2">
        <v>6.023782980304721</v>
      </c>
      <c r="G30" s="2">
        <v>3.53864734299517</v>
      </c>
      <c r="H30" s="2">
        <v>2.4851356373095506</v>
      </c>
      <c r="I30" s="2">
        <v>12.047565960609441</v>
      </c>
      <c r="J30" s="2">
        <v>0</v>
      </c>
      <c r="K30" s="2">
        <v>7.455406911928651</v>
      </c>
      <c r="L30" s="2">
        <v>17.01783723522854</v>
      </c>
      <c r="M30" s="2">
        <v>10.994054254923821</v>
      </c>
      <c r="N30" s="2">
        <v>46.08324043106652</v>
      </c>
      <c r="O30" s="2">
        <v>10.994054254923823</v>
      </c>
      <c r="P30" s="2">
        <v>2.4851356373095506</v>
      </c>
    </row>
    <row r="31" spans="1:16" ht="12.75">
      <c r="A31">
        <f>VLOOKUP($D31,'codigo munic'!$A$1:$B$100,2,0)</f>
        <v>504</v>
      </c>
      <c r="B31">
        <v>504</v>
      </c>
      <c r="C31">
        <v>60</v>
      </c>
      <c r="D31" s="2" t="s">
        <v>35</v>
      </c>
      <c r="E31" s="2">
        <v>5.850608093823365</v>
      </c>
      <c r="F31" s="2">
        <v>0</v>
      </c>
      <c r="G31" s="2">
        <v>5.850608093823365</v>
      </c>
      <c r="H31" s="2">
        <v>2.9253040469116827</v>
      </c>
      <c r="I31" s="2">
        <v>0</v>
      </c>
      <c r="J31" s="2">
        <v>0</v>
      </c>
      <c r="K31" s="2">
        <v>30.63178434544055</v>
      </c>
      <c r="L31" s="2">
        <v>29.085224174852605</v>
      </c>
      <c r="M31" s="2">
        <v>39.07206389764721</v>
      </c>
      <c r="N31" s="2">
        <v>43.37611182088262</v>
      </c>
      <c r="O31" s="2">
        <v>10.154656017058786</v>
      </c>
      <c r="P31" s="2">
        <v>4.304047923235423</v>
      </c>
    </row>
    <row r="32" spans="1:16" ht="12.75">
      <c r="A32">
        <f>VLOOKUP($D32,'codigo munic'!$A$1:$B$100,2,0)</f>
        <v>507</v>
      </c>
      <c r="B32">
        <v>507</v>
      </c>
      <c r="C32">
        <v>36</v>
      </c>
      <c r="D32" s="2" t="s">
        <v>36</v>
      </c>
      <c r="E32" s="2">
        <v>12.5</v>
      </c>
      <c r="F32" s="2">
        <v>7.5</v>
      </c>
      <c r="G32" s="2">
        <v>2.5</v>
      </c>
      <c r="H32" s="2">
        <v>2.5</v>
      </c>
      <c r="I32" s="2">
        <v>0</v>
      </c>
      <c r="J32" s="2">
        <v>2.5</v>
      </c>
      <c r="K32" s="2">
        <v>22.5</v>
      </c>
      <c r="L32" s="2">
        <v>35</v>
      </c>
      <c r="M32" s="2">
        <v>35</v>
      </c>
      <c r="N32" s="2">
        <v>72.5</v>
      </c>
      <c r="O32" s="2">
        <v>22.5</v>
      </c>
      <c r="P32" s="2">
        <v>17.5</v>
      </c>
    </row>
    <row r="33" spans="1:16" ht="12.75">
      <c r="A33">
        <f>VLOOKUP($D33,'codigo munic'!$A$1:$B$100,2,0)</f>
        <v>510</v>
      </c>
      <c r="B33">
        <v>510</v>
      </c>
      <c r="C33">
        <v>2</v>
      </c>
      <c r="D33" s="2" t="s">
        <v>37</v>
      </c>
      <c r="E33" s="2">
        <v>79.90846338535415</v>
      </c>
      <c r="F33" s="2">
        <v>45.88185274109644</v>
      </c>
      <c r="G33" s="2">
        <v>32.98669467787116</v>
      </c>
      <c r="H33" s="2">
        <v>31.447579031612655</v>
      </c>
      <c r="I33" s="2">
        <v>17.013305322128858</v>
      </c>
      <c r="J33" s="2">
        <v>11.85524209683874</v>
      </c>
      <c r="K33" s="2">
        <v>40.723789515806324</v>
      </c>
      <c r="L33" s="2">
        <v>59.27621048419369</v>
      </c>
      <c r="M33" s="2">
        <v>57.73709483793518</v>
      </c>
      <c r="N33" s="2">
        <v>65.47418967587036</v>
      </c>
      <c r="O33" s="2">
        <v>26.289515806322534</v>
      </c>
      <c r="P33" s="2">
        <v>43.30282112845137</v>
      </c>
    </row>
    <row r="34" spans="1:16" ht="12.75">
      <c r="A34">
        <f>VLOOKUP($D34,'codigo munic'!$A$1:$B$100,2,0)</f>
        <v>512</v>
      </c>
      <c r="B34">
        <v>512</v>
      </c>
      <c r="C34">
        <v>33</v>
      </c>
      <c r="D34" s="2" t="s">
        <v>38</v>
      </c>
      <c r="E34" s="2">
        <v>5.929374560787069</v>
      </c>
      <c r="F34" s="2">
        <v>9.592410400562192</v>
      </c>
      <c r="G34" s="2">
        <v>0.7554462403373156</v>
      </c>
      <c r="H34" s="2">
        <v>0.7554462403373156</v>
      </c>
      <c r="I34" s="2">
        <v>0</v>
      </c>
      <c r="J34" s="2">
        <v>0</v>
      </c>
      <c r="K34" s="2">
        <v>30.173928320449754</v>
      </c>
      <c r="L34" s="2">
        <v>45.58151791988756</v>
      </c>
      <c r="M34" s="2">
        <v>29.41848208011244</v>
      </c>
      <c r="N34" s="2">
        <v>75.75544624033732</v>
      </c>
      <c r="O34" s="2">
        <v>6.684820801124385</v>
      </c>
      <c r="P34" s="2">
        <v>13.255446240337315</v>
      </c>
    </row>
    <row r="35" spans="1:16" ht="12.75">
      <c r="A35">
        <f>VLOOKUP($D35,'codigo munic'!$A$1:$B$100,2,0)</f>
        <v>513</v>
      </c>
      <c r="B35">
        <v>513</v>
      </c>
      <c r="C35">
        <v>17</v>
      </c>
      <c r="D35" s="2" t="s">
        <v>39</v>
      </c>
      <c r="E35" s="2">
        <v>16.46837371037735</v>
      </c>
      <c r="F35" s="2">
        <v>4.339454550679664</v>
      </c>
      <c r="G35" s="2">
        <v>0.9857171595252467</v>
      </c>
      <c r="H35" s="2">
        <v>5.325171710204907</v>
      </c>
      <c r="I35" s="2">
        <v>0</v>
      </c>
      <c r="J35" s="2">
        <v>0</v>
      </c>
      <c r="K35" s="2">
        <v>17.946949449665215</v>
      </c>
      <c r="L35" s="2">
        <v>53.15544443486513</v>
      </c>
      <c r="M35" s="2">
        <v>28.50102020289109</v>
      </c>
      <c r="N35" s="2">
        <v>25.640141391499288</v>
      </c>
      <c r="O35" s="2">
        <v>19.82211110153176</v>
      </c>
      <c r="P35" s="2">
        <v>41.51938385493007</v>
      </c>
    </row>
    <row r="36" spans="1:16" ht="12.75">
      <c r="A36">
        <f>VLOOKUP($D36,'codigo munic'!$A$1:$B$100,2,0)</f>
        <v>515</v>
      </c>
      <c r="B36">
        <v>515</v>
      </c>
      <c r="C36">
        <v>75</v>
      </c>
      <c r="D36" s="2" t="s">
        <v>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17.25048923679062</v>
      </c>
      <c r="L36" s="2">
        <v>33.81604696673191</v>
      </c>
      <c r="M36" s="2">
        <v>5.978473581213312</v>
      </c>
      <c r="N36" s="2">
        <v>22.544031311154615</v>
      </c>
      <c r="O36" s="2">
        <v>42.954990215264225</v>
      </c>
      <c r="P36" s="2">
        <v>0</v>
      </c>
    </row>
    <row r="37" spans="1:16" ht="12.75">
      <c r="A37">
        <f>VLOOKUP($D37,'codigo munic'!$A$1:$B$100,2,0)</f>
        <v>517</v>
      </c>
      <c r="B37">
        <v>517</v>
      </c>
      <c r="C37">
        <v>10</v>
      </c>
      <c r="D37" s="2" t="s">
        <v>41</v>
      </c>
      <c r="E37" s="2">
        <v>29.133758880594367</v>
      </c>
      <c r="F37" s="2">
        <v>18.677197158209832</v>
      </c>
      <c r="G37" s="2">
        <v>18.677197158209832</v>
      </c>
      <c r="H37" s="2">
        <v>14.566879440297184</v>
      </c>
      <c r="I37" s="2">
        <v>14.834649644776253</v>
      </c>
      <c r="J37" s="2">
        <v>14.566879440297184</v>
      </c>
      <c r="K37" s="2">
        <v>33.24407659850702</v>
      </c>
      <c r="L37" s="2">
        <v>62.37783547910135</v>
      </c>
      <c r="M37" s="2">
        <v>32.97630639402795</v>
      </c>
      <c r="N37" s="2">
        <v>36.81885390746154</v>
      </c>
      <c r="O37" s="2">
        <v>47.54318583432512</v>
      </c>
      <c r="P37" s="2">
        <v>21.71643405820624</v>
      </c>
    </row>
    <row r="38" spans="1:16" ht="12.75">
      <c r="A38">
        <f>VLOOKUP($D38,'codigo munic'!$A$1:$B$100,2,0)</f>
        <v>519</v>
      </c>
      <c r="B38">
        <v>519</v>
      </c>
      <c r="C38">
        <v>47</v>
      </c>
      <c r="D38" s="2" t="s">
        <v>42</v>
      </c>
      <c r="E38" s="2">
        <v>18.598726114649683</v>
      </c>
      <c r="F38" s="2">
        <v>3.099787685774946</v>
      </c>
      <c r="G38" s="2">
        <v>9.299363057324841</v>
      </c>
      <c r="H38" s="2">
        <v>3.0997876857749445</v>
      </c>
      <c r="I38" s="2">
        <v>6.199575371549892</v>
      </c>
      <c r="J38" s="2">
        <v>0</v>
      </c>
      <c r="K38" s="2">
        <v>30.997876857749446</v>
      </c>
      <c r="L38" s="2">
        <v>38.76857749469213</v>
      </c>
      <c r="M38" s="2">
        <v>36.43312101910828</v>
      </c>
      <c r="N38" s="2">
        <v>58.13163481953287</v>
      </c>
      <c r="O38" s="2">
        <v>37.197452229299365</v>
      </c>
      <c r="P38" s="2">
        <v>3.0997876857749476</v>
      </c>
    </row>
    <row r="39" spans="1:16" ht="12.75">
      <c r="A39">
        <f>VLOOKUP($D39,'codigo munic'!$A$1:$B$100,2,0)</f>
        <v>521</v>
      </c>
      <c r="B39">
        <v>521</v>
      </c>
      <c r="C39">
        <v>6</v>
      </c>
      <c r="D39" s="2" t="s">
        <v>43</v>
      </c>
      <c r="E39" s="2">
        <v>4.809683070552635</v>
      </c>
      <c r="F39" s="2">
        <v>23.045070871157826</v>
      </c>
      <c r="G39" s="2">
        <v>19.238732282210552</v>
      </c>
      <c r="H39" s="2">
        <v>4.809683070552635</v>
      </c>
      <c r="I39" s="2">
        <v>9.61936614110527</v>
      </c>
      <c r="J39" s="2">
        <v>0</v>
      </c>
      <c r="K39" s="2">
        <v>56.712852365026286</v>
      </c>
      <c r="L39" s="2">
        <v>78.35642618251313</v>
      </c>
      <c r="M39" s="2">
        <v>39.87896161809205</v>
      </c>
      <c r="N39" s="2">
        <v>78.35642618251313</v>
      </c>
      <c r="O39" s="2">
        <v>78.35642618251312</v>
      </c>
      <c r="P39" s="2">
        <v>42.28380315336837</v>
      </c>
    </row>
    <row r="40" spans="1:16" ht="12.75">
      <c r="A40">
        <f>VLOOKUP($D40,'codigo munic'!$A$1:$B$100,2,0)</f>
        <v>522</v>
      </c>
      <c r="B40">
        <v>522</v>
      </c>
      <c r="C40">
        <v>71</v>
      </c>
      <c r="D40" s="2" t="s">
        <v>44</v>
      </c>
      <c r="E40" s="2">
        <v>23.112338858195212</v>
      </c>
      <c r="F40" s="2">
        <v>11.049723756906078</v>
      </c>
      <c r="G40" s="2">
        <v>11.049723756906078</v>
      </c>
      <c r="H40" s="2">
        <v>2.7624309392265194</v>
      </c>
      <c r="I40" s="2">
        <v>5.524861878453039</v>
      </c>
      <c r="J40" s="2">
        <v>2.7624309392265194</v>
      </c>
      <c r="K40" s="2">
        <v>23.112338858195212</v>
      </c>
      <c r="L40" s="2">
        <v>24.861878453038674</v>
      </c>
      <c r="M40" s="2">
        <v>9.300184162062616</v>
      </c>
      <c r="N40" s="2">
        <v>40.699815837937386</v>
      </c>
      <c r="O40" s="2">
        <v>22.099447513812155</v>
      </c>
      <c r="P40" s="2">
        <v>9.300184162062616</v>
      </c>
    </row>
    <row r="41" spans="1:16" ht="12.75">
      <c r="A41">
        <f>VLOOKUP($D41,'codigo munic'!$A$1:$B$100,2,0)</f>
        <v>601</v>
      </c>
      <c r="B41">
        <v>601</v>
      </c>
      <c r="C41">
        <v>27</v>
      </c>
      <c r="D41" s="2" t="s">
        <v>45</v>
      </c>
      <c r="E41" s="2">
        <v>7.490204625416029</v>
      </c>
      <c r="F41" s="2">
        <v>9.362755781770035</v>
      </c>
      <c r="G41" s="2">
        <v>23.907678492126855</v>
      </c>
      <c r="H41" s="2">
        <v>7.490204625416029</v>
      </c>
      <c r="I41" s="2">
        <v>8.114388344200696</v>
      </c>
      <c r="J41" s="2">
        <v>22.035127335772845</v>
      </c>
      <c r="K41" s="2">
        <v>4.9934697502773515</v>
      </c>
      <c r="L41" s="2">
        <v>61.736095975825805</v>
      </c>
      <c r="M41" s="2">
        <v>63.60864713217985</v>
      </c>
      <c r="N41" s="2">
        <v>53.433010453315696</v>
      </c>
      <c r="O41" s="2">
        <v>7.490204625416029</v>
      </c>
      <c r="P41" s="2">
        <v>8.114388344200698</v>
      </c>
    </row>
    <row r="42" spans="1:16" ht="12.75">
      <c r="A42">
        <f>VLOOKUP($D42,'codigo munic'!$A$1:$B$100,2,0)</f>
        <v>602</v>
      </c>
      <c r="B42">
        <v>602</v>
      </c>
      <c r="C42">
        <v>56</v>
      </c>
      <c r="D42" s="2" t="s">
        <v>46</v>
      </c>
      <c r="E42" s="2">
        <v>11.138873800470753</v>
      </c>
      <c r="F42" s="2">
        <v>11.138873800470753</v>
      </c>
      <c r="G42" s="2">
        <v>14.227774760094146</v>
      </c>
      <c r="H42" s="2">
        <v>6.177801919246781</v>
      </c>
      <c r="I42" s="2">
        <v>19.18884664131811</v>
      </c>
      <c r="J42" s="2">
        <v>8.455549520188297</v>
      </c>
      <c r="K42" s="2">
        <v>22.683324280282445</v>
      </c>
      <c r="L42" s="2">
        <v>26.17780191924677</v>
      </c>
      <c r="M42" s="2">
        <v>36.91109904037658</v>
      </c>
      <c r="N42" s="2">
        <v>50.07785623755202</v>
      </c>
      <c r="O42" s="2">
        <v>21.87217092160057</v>
      </c>
      <c r="P42" s="2">
        <v>22.277747600941506</v>
      </c>
    </row>
    <row r="43" spans="1:16" ht="12.75">
      <c r="A43">
        <f>VLOOKUP($D43,'codigo munic'!$A$1:$B$100,2,0)</f>
        <v>603</v>
      </c>
      <c r="B43">
        <v>603</v>
      </c>
      <c r="C43">
        <v>41</v>
      </c>
      <c r="D43" s="2" t="s">
        <v>47</v>
      </c>
      <c r="E43" s="2">
        <v>21.28618133170272</v>
      </c>
      <c r="F43" s="2">
        <v>22.588410003057415</v>
      </c>
      <c r="G43" s="2">
        <v>13.553046001834451</v>
      </c>
      <c r="H43" s="2">
        <v>13.553046001834451</v>
      </c>
      <c r="I43" s="2">
        <v>16.117384995413897</v>
      </c>
      <c r="J43" s="2">
        <v>4.517682000611482</v>
      </c>
      <c r="K43" s="2">
        <v>27.75720633934623</v>
      </c>
      <c r="L43" s="2">
        <v>56.12540866523987</v>
      </c>
      <c r="M43" s="2">
        <v>39.356909334148654</v>
      </c>
      <c r="N43" s="2">
        <v>46.43893032833958</v>
      </c>
      <c r="O43" s="2">
        <v>12.901931666157102</v>
      </c>
      <c r="P43" s="2">
        <v>30.32154533292569</v>
      </c>
    </row>
    <row r="44" spans="1:16" ht="12.75">
      <c r="A44">
        <f>VLOOKUP($D44,'codigo munic'!$A$1:$B$100,2,0)</f>
        <v>604</v>
      </c>
      <c r="B44">
        <v>604</v>
      </c>
      <c r="C44">
        <v>48</v>
      </c>
      <c r="D44" s="2" t="s">
        <v>48</v>
      </c>
      <c r="E44" s="2">
        <v>19.452324665090636</v>
      </c>
      <c r="F44" s="2">
        <v>7.064617809298664</v>
      </c>
      <c r="G44" s="2">
        <v>2.935382190701341</v>
      </c>
      <c r="H44" s="2">
        <v>2.935382190701341</v>
      </c>
      <c r="I44" s="2">
        <v>0</v>
      </c>
      <c r="J44" s="2">
        <v>0</v>
      </c>
      <c r="K44" s="2">
        <v>36.516942474389296</v>
      </c>
      <c r="L44" s="2">
        <v>31.193853427895977</v>
      </c>
      <c r="M44" s="2">
        <v>28.258471237194655</v>
      </c>
      <c r="N44" s="2">
        <v>34.12923561859735</v>
      </c>
      <c r="O44" s="2">
        <v>25.32308904649332</v>
      </c>
      <c r="P44" s="2">
        <v>44.67691095350672</v>
      </c>
    </row>
    <row r="45" spans="1:16" ht="12.75">
      <c r="A45">
        <f>VLOOKUP($D45,'codigo munic'!$A$1:$B$100,2,0)</f>
        <v>605</v>
      </c>
      <c r="B45">
        <v>605</v>
      </c>
      <c r="C45">
        <v>12</v>
      </c>
      <c r="D45" s="2" t="s">
        <v>49</v>
      </c>
      <c r="E45" s="2">
        <v>1.4621409921671018</v>
      </c>
      <c r="F45" s="2">
        <v>9.891059692086074</v>
      </c>
      <c r="G45" s="2">
        <v>14.6502205816152</v>
      </c>
      <c r="H45" s="2">
        <v>6.594039794724052</v>
      </c>
      <c r="I45" s="2">
        <v>6.5940397947240506</v>
      </c>
      <c r="J45" s="2">
        <v>0</v>
      </c>
      <c r="K45" s="2">
        <v>32.59746106059243</v>
      </c>
      <c r="L45" s="2">
        <v>17.94724047897723</v>
      </c>
      <c r="M45" s="2">
        <v>50.917439452597485</v>
      </c>
      <c r="N45" s="2">
        <v>72.16169982893673</v>
      </c>
      <c r="O45" s="2">
        <v>16.48509948681013</v>
      </c>
      <c r="P45" s="2">
        <v>19.782119384172155</v>
      </c>
    </row>
    <row r="46" spans="1:16" ht="12.75">
      <c r="A46">
        <f>VLOOKUP($D46,'codigo munic'!$A$1:$B$100,2,0)</f>
        <v>606</v>
      </c>
      <c r="B46">
        <v>606</v>
      </c>
      <c r="C46">
        <v>63</v>
      </c>
      <c r="D46" s="2" t="s">
        <v>50</v>
      </c>
      <c r="E46" s="2">
        <v>7.998327293002513</v>
      </c>
      <c r="F46" s="2">
        <v>10.664436390670021</v>
      </c>
      <c r="G46" s="2">
        <v>5.332218195335011</v>
      </c>
      <c r="H46" s="2">
        <v>5.332218195335013</v>
      </c>
      <c r="I46" s="2">
        <v>5.332218195335014</v>
      </c>
      <c r="J46" s="2">
        <v>0</v>
      </c>
      <c r="K46" s="2">
        <v>13.33054548833752</v>
      </c>
      <c r="L46" s="2">
        <v>22.887587894557537</v>
      </c>
      <c r="M46" s="2">
        <v>29.778521203110028</v>
      </c>
      <c r="N46" s="2">
        <v>40.44295759378005</v>
      </c>
      <c r="O46" s="2">
        <v>10.664436390670021</v>
      </c>
      <c r="P46" s="2">
        <v>12.223151503887502</v>
      </c>
    </row>
    <row r="47" spans="1:16" ht="12.75">
      <c r="A47">
        <f>VLOOKUP($D47,'codigo munic'!$A$1:$B$100,2,0)</f>
        <v>607</v>
      </c>
      <c r="B47">
        <v>607</v>
      </c>
      <c r="C47">
        <v>26</v>
      </c>
      <c r="D47" s="2" t="s">
        <v>51</v>
      </c>
      <c r="E47" s="2">
        <v>11.160714285714286</v>
      </c>
      <c r="F47" s="2">
        <v>5.580357142857143</v>
      </c>
      <c r="G47" s="2">
        <v>5.580357142857143</v>
      </c>
      <c r="H47" s="2">
        <v>0</v>
      </c>
      <c r="I47" s="2">
        <v>5.580357142857143</v>
      </c>
      <c r="J47" s="2">
        <v>0</v>
      </c>
      <c r="K47" s="2">
        <v>11.160714285714286</v>
      </c>
      <c r="L47" s="2">
        <v>44.642857142857146</v>
      </c>
      <c r="M47" s="2">
        <v>33.482142857142854</v>
      </c>
      <c r="N47" s="2">
        <v>39.0625</v>
      </c>
      <c r="O47" s="2">
        <v>33.482142857142854</v>
      </c>
      <c r="P47" s="2">
        <v>5.580357142857143</v>
      </c>
    </row>
    <row r="48" spans="1:16" ht="12.75">
      <c r="A48">
        <f>VLOOKUP($D48,'codigo munic'!$A$1:$B$100,2,0)</f>
        <v>608</v>
      </c>
      <c r="B48">
        <v>608</v>
      </c>
      <c r="C48">
        <v>24</v>
      </c>
      <c r="D48" s="2" t="s">
        <v>52</v>
      </c>
      <c r="E48" s="2">
        <v>24.563501289844023</v>
      </c>
      <c r="F48" s="2">
        <v>15.087299742031213</v>
      </c>
      <c r="G48" s="2">
        <v>9.47620154781281</v>
      </c>
      <c r="H48" s="2">
        <v>5.611098194218403</v>
      </c>
      <c r="I48" s="2">
        <v>2.8055490971092025</v>
      </c>
      <c r="J48" s="2">
        <v>2.8055490971092025</v>
      </c>
      <c r="K48" s="2">
        <v>21.757952192734823</v>
      </c>
      <c r="L48" s="2">
        <v>18.95240309562562</v>
      </c>
      <c r="M48" s="2">
        <v>74.37694445367089</v>
      </c>
      <c r="N48" s="2">
        <v>83.85314600148367</v>
      </c>
      <c r="O48" s="2">
        <v>25.249941873982827</v>
      </c>
      <c r="P48" s="2">
        <v>17.89284883914042</v>
      </c>
    </row>
    <row r="49" spans="1:16" ht="12.75">
      <c r="A49">
        <f>VLOOKUP($D49,'codigo munic'!$A$1:$B$100,2,0)</f>
        <v>609</v>
      </c>
      <c r="B49">
        <v>609</v>
      </c>
      <c r="C49">
        <v>25</v>
      </c>
      <c r="D49" s="2" t="s">
        <v>53</v>
      </c>
      <c r="E49" s="2">
        <v>3.7337371018393894</v>
      </c>
      <c r="F49" s="2">
        <v>3.7337371018393894</v>
      </c>
      <c r="G49" s="2">
        <v>4.383131449080309</v>
      </c>
      <c r="H49" s="2">
        <v>0</v>
      </c>
      <c r="I49" s="2">
        <v>4.383131449080309</v>
      </c>
      <c r="J49" s="2">
        <v>0</v>
      </c>
      <c r="K49" s="2">
        <v>41.23373710183939</v>
      </c>
      <c r="L49" s="2">
        <v>23.70121130551819</v>
      </c>
      <c r="M49" s="2">
        <v>66.23373710183941</v>
      </c>
      <c r="N49" s="2">
        <v>89.28555406011665</v>
      </c>
      <c r="O49" s="2">
        <v>4.383131449080305</v>
      </c>
      <c r="P49" s="2">
        <v>4.383131449080307</v>
      </c>
    </row>
    <row r="50" spans="1:16" ht="12.75">
      <c r="A50">
        <f>VLOOKUP($D50,'codigo munic'!$A$1:$B$100,2,0)</f>
        <v>610</v>
      </c>
      <c r="B50">
        <v>610</v>
      </c>
      <c r="C50">
        <v>23</v>
      </c>
      <c r="D50" s="2" t="s">
        <v>54</v>
      </c>
      <c r="E50" s="2">
        <v>14.571472449841497</v>
      </c>
      <c r="F50" s="2">
        <v>20.85705510031703</v>
      </c>
      <c r="G50" s="2">
        <v>3.000460723335637</v>
      </c>
      <c r="H50" s="2">
        <v>1.0001535744452126</v>
      </c>
      <c r="I50" s="2">
        <v>4.14294489968298</v>
      </c>
      <c r="J50" s="2">
        <v>0</v>
      </c>
      <c r="K50" s="2">
        <v>13.57131887539629</v>
      </c>
      <c r="L50" s="2">
        <v>29.142944899682995</v>
      </c>
      <c r="M50" s="2">
        <v>44.7145709239697</v>
      </c>
      <c r="N50" s="2">
        <v>57.28573622492077</v>
      </c>
      <c r="O50" s="2">
        <v>22.999692851109586</v>
      </c>
      <c r="P50" s="2">
        <v>19.85690152587182</v>
      </c>
    </row>
    <row r="51" spans="1:16" ht="12.75">
      <c r="A51">
        <f>VLOOKUP($D51,'codigo munic'!$A$1:$B$100,2,0)</f>
        <v>611</v>
      </c>
      <c r="B51">
        <v>611</v>
      </c>
      <c r="C51">
        <v>70</v>
      </c>
      <c r="D51" s="2" t="s">
        <v>55</v>
      </c>
      <c r="E51" s="2">
        <v>70.59754168187906</v>
      </c>
      <c r="F51" s="2">
        <v>6.523061944748695</v>
      </c>
      <c r="G51" s="2">
        <v>9.382986491420228</v>
      </c>
      <c r="H51" s="2">
        <v>12.242911038091762</v>
      </c>
      <c r="I51" s="2">
        <v>6.523061944748696</v>
      </c>
      <c r="J51" s="2">
        <v>3.6631373980771587</v>
      </c>
      <c r="K51" s="2">
        <v>22.429110380917614</v>
      </c>
      <c r="L51" s="2">
        <v>20.822684678106377</v>
      </c>
      <c r="M51" s="2">
        <v>18.76597298284047</v>
      </c>
      <c r="N51" s="2">
        <v>41.19508336375807</v>
      </c>
      <c r="O51" s="2">
        <v>17.96276013143484</v>
      </c>
      <c r="P51" s="2">
        <v>9.382986491420233</v>
      </c>
    </row>
    <row r="52" spans="1:16" ht="12.75">
      <c r="A52">
        <f>VLOOKUP($D52,'codigo munic'!$A$1:$B$100,2,0)</f>
        <v>612</v>
      </c>
      <c r="B52">
        <v>612</v>
      </c>
      <c r="C52">
        <v>94</v>
      </c>
      <c r="D52" s="2" t="s">
        <v>56</v>
      </c>
      <c r="E52" s="2">
        <v>2.580275229357798</v>
      </c>
      <c r="F52" s="2">
        <v>5.160550458715596</v>
      </c>
      <c r="G52" s="2">
        <v>2.580275229357798</v>
      </c>
      <c r="H52" s="2">
        <v>0</v>
      </c>
      <c r="I52" s="2">
        <v>0</v>
      </c>
      <c r="J52" s="2">
        <v>0</v>
      </c>
      <c r="K52" s="2">
        <v>25</v>
      </c>
      <c r="L52" s="2">
        <v>5.160550458715596</v>
      </c>
      <c r="M52" s="2">
        <v>7.740825688073395</v>
      </c>
      <c r="N52" s="2">
        <v>35.321100917431195</v>
      </c>
      <c r="O52" s="2">
        <v>5.160550458715596</v>
      </c>
      <c r="P52" s="2">
        <v>4.3577981651376145</v>
      </c>
    </row>
    <row r="53" spans="1:16" ht="12.75">
      <c r="A53">
        <f>VLOOKUP($D53,'codigo munic'!$A$1:$B$100,2,0)</f>
        <v>614</v>
      </c>
      <c r="B53">
        <v>614</v>
      </c>
      <c r="C53">
        <v>51</v>
      </c>
      <c r="D53" s="2" t="s">
        <v>57</v>
      </c>
      <c r="E53" s="2">
        <v>0.4550182007280291</v>
      </c>
      <c r="F53" s="2">
        <v>0.4550182007280291</v>
      </c>
      <c r="G53" s="2">
        <v>0</v>
      </c>
      <c r="H53" s="2">
        <v>0</v>
      </c>
      <c r="I53" s="2">
        <v>4.544981799271971</v>
      </c>
      <c r="J53" s="2">
        <v>0</v>
      </c>
      <c r="K53" s="2">
        <v>39.08996359854394</v>
      </c>
      <c r="L53" s="2">
        <v>29.54498179927197</v>
      </c>
      <c r="M53" s="2">
        <v>39.08996359854394</v>
      </c>
      <c r="N53" s="2">
        <v>54.089963598543946</v>
      </c>
      <c r="O53" s="2">
        <v>10.455018200728029</v>
      </c>
      <c r="P53" s="2">
        <v>9.544981799271971</v>
      </c>
    </row>
    <row r="54" spans="1:16" ht="12.75">
      <c r="A54">
        <f>VLOOKUP($D54,'codigo munic'!$A$1:$B$100,2,0)</f>
        <v>615</v>
      </c>
      <c r="B54">
        <v>615</v>
      </c>
      <c r="C54">
        <v>84</v>
      </c>
      <c r="D54" s="2" t="s">
        <v>58</v>
      </c>
      <c r="E54" s="2">
        <v>0.6893995552260935</v>
      </c>
      <c r="F54" s="2">
        <v>3.891506936354972</v>
      </c>
      <c r="G54" s="2">
        <v>3.891506936354971</v>
      </c>
      <c r="H54" s="2">
        <v>6.404214762257755</v>
      </c>
      <c r="I54" s="2">
        <v>3.2021073811288776</v>
      </c>
      <c r="J54" s="2">
        <v>0</v>
      </c>
      <c r="K54" s="2">
        <v>7.09361431748385</v>
      </c>
      <c r="L54" s="2">
        <v>25.172349888806522</v>
      </c>
      <c r="M54" s="2">
        <v>14.876628190193793</v>
      </c>
      <c r="N54" s="2">
        <v>41.872286349677</v>
      </c>
      <c r="O54" s="2">
        <v>7.09361431748385</v>
      </c>
      <c r="P54" s="2">
        <v>7.7830138727099465</v>
      </c>
    </row>
    <row r="55" spans="1:16" ht="12.75">
      <c r="A55">
        <f>VLOOKUP($D55,'codigo munic'!$A$1:$B$100,2,0)</f>
        <v>616</v>
      </c>
      <c r="B55">
        <v>616</v>
      </c>
      <c r="C55">
        <v>20</v>
      </c>
      <c r="D55" s="2" t="s">
        <v>59</v>
      </c>
      <c r="E55" s="2">
        <v>43.81431943351687</v>
      </c>
      <c r="F55" s="2">
        <v>11.919748229740348</v>
      </c>
      <c r="G55" s="2">
        <v>4.767899291896138</v>
      </c>
      <c r="H55" s="2">
        <v>5.219512195121947</v>
      </c>
      <c r="I55" s="2">
        <v>0</v>
      </c>
      <c r="J55" s="2">
        <v>0.45161290322580644</v>
      </c>
      <c r="K55" s="2">
        <v>27.12667191188037</v>
      </c>
      <c r="L55" s="2">
        <v>49.033831628638815</v>
      </c>
      <c r="M55" s="2">
        <v>75.25727773406757</v>
      </c>
      <c r="N55" s="2">
        <v>84.79307631785987</v>
      </c>
      <c r="O55" s="2">
        <v>5.219512195121943</v>
      </c>
      <c r="P55" s="2">
        <v>29.05900865460264</v>
      </c>
    </row>
    <row r="56" spans="1:16" ht="12.75">
      <c r="A56">
        <f>VLOOKUP($D56,'codigo munic'!$A$1:$B$100,2,0)</f>
        <v>617</v>
      </c>
      <c r="B56">
        <v>617</v>
      </c>
      <c r="C56">
        <v>97</v>
      </c>
      <c r="D56" s="2" t="s">
        <v>60</v>
      </c>
      <c r="E56" s="2">
        <v>4.5881805490926055</v>
      </c>
      <c r="F56" s="2">
        <v>17.43136342484878</v>
      </c>
      <c r="G56" s="2">
        <v>0</v>
      </c>
      <c r="H56" s="2">
        <v>2.5686365751512334</v>
      </c>
      <c r="I56" s="2">
        <v>0</v>
      </c>
      <c r="J56" s="2">
        <v>0</v>
      </c>
      <c r="K56" s="2">
        <v>9.725453699395075</v>
      </c>
      <c r="L56" s="2">
        <v>22.019543973941364</v>
      </c>
      <c r="M56" s="2">
        <v>24.039087947882752</v>
      </c>
      <c r="N56" s="2">
        <v>51.74499767333647</v>
      </c>
      <c r="O56" s="2">
        <v>2.568636575151237</v>
      </c>
      <c r="P56" s="2">
        <v>44.58818054909265</v>
      </c>
    </row>
    <row r="57" spans="1:16" ht="12.75">
      <c r="A57">
        <f>VLOOKUP($D57,'codigo munic'!$A$1:$B$100,2,0)</f>
        <v>618</v>
      </c>
      <c r="B57">
        <v>618</v>
      </c>
      <c r="C57">
        <v>31</v>
      </c>
      <c r="D57" s="2" t="s">
        <v>61</v>
      </c>
      <c r="E57" s="2">
        <v>0.5283312295950704</v>
      </c>
      <c r="F57" s="2">
        <v>16.518409272842938</v>
      </c>
      <c r="G57" s="2">
        <v>8.25920463642147</v>
      </c>
      <c r="H57" s="2">
        <v>8.25920463642147</v>
      </c>
      <c r="I57" s="2">
        <v>4.922099162603341</v>
      </c>
      <c r="J57" s="2">
        <v>0.5283312295950704</v>
      </c>
      <c r="K57" s="2">
        <v>25.305945138859478</v>
      </c>
      <c r="L57" s="2">
        <v>26.362607598049625</v>
      </c>
      <c r="M57" s="2">
        <v>50.083559048123874</v>
      </c>
      <c r="N57" s="2">
        <v>75.38950418698332</v>
      </c>
      <c r="O57" s="2">
        <v>8.259204636421469</v>
      </c>
      <c r="P57" s="2">
        <v>18.631734191223213</v>
      </c>
    </row>
    <row r="58" spans="1:16" ht="12.75">
      <c r="A58">
        <f>VLOOKUP($D58,'codigo munic'!$A$1:$B$100,2,0)</f>
        <v>619</v>
      </c>
      <c r="B58">
        <v>619</v>
      </c>
      <c r="C58">
        <v>83</v>
      </c>
      <c r="D58" s="2" t="s">
        <v>62</v>
      </c>
      <c r="E58" s="2">
        <v>3.484911406423032</v>
      </c>
      <c r="F58" s="2">
        <v>3.4849114064230324</v>
      </c>
      <c r="G58" s="2">
        <v>0</v>
      </c>
      <c r="H58" s="2">
        <v>0</v>
      </c>
      <c r="I58" s="2">
        <v>10.4547342192691</v>
      </c>
      <c r="J58" s="2">
        <v>0</v>
      </c>
      <c r="K58" s="2">
        <v>10.4547342192691</v>
      </c>
      <c r="L58" s="2">
        <v>0.40374677002583975</v>
      </c>
      <c r="M58" s="2">
        <v>17.828303802140997</v>
      </c>
      <c r="N58" s="2">
        <v>29.090531561461763</v>
      </c>
      <c r="O58" s="2">
        <v>10.4547342192691</v>
      </c>
      <c r="P58" s="2">
        <v>6.969822812846065</v>
      </c>
    </row>
    <row r="59" spans="1:16" ht="12.75">
      <c r="A59">
        <f>VLOOKUP($D59,'codigo munic'!$A$1:$B$100,2,0)</f>
        <v>701</v>
      </c>
      <c r="B59">
        <v>701</v>
      </c>
      <c r="C59">
        <v>44</v>
      </c>
      <c r="D59" s="2" t="s">
        <v>63</v>
      </c>
      <c r="E59" s="2">
        <v>18.40959191354374</v>
      </c>
      <c r="F59" s="2">
        <v>41.31808161729125</v>
      </c>
      <c r="G59" s="2">
        <v>22.385612129684393</v>
      </c>
      <c r="H59" s="2">
        <v>8.681918382708748</v>
      </c>
      <c r="I59" s="2">
        <v>14.226571321038769</v>
      </c>
      <c r="J59" s="2">
        <v>0</v>
      </c>
      <c r="K59" s="2">
        <v>26.568632722189378</v>
      </c>
      <c r="L59" s="2">
        <v>41.318081617291256</v>
      </c>
      <c r="M59" s="2">
        <v>59.204795956771875</v>
      </c>
      <c r="N59" s="2">
        <v>73.43136727781064</v>
      </c>
      <c r="O59" s="2">
        <v>7.636163234582505</v>
      </c>
      <c r="P59" s="2">
        <v>18.40959191354374</v>
      </c>
    </row>
    <row r="60" spans="1:16" ht="12.75">
      <c r="A60">
        <f>VLOOKUP($D60,'codigo munic'!$A$1:$B$100,2,0)</f>
        <v>703</v>
      </c>
      <c r="B60">
        <v>703</v>
      </c>
      <c r="C60">
        <v>8</v>
      </c>
      <c r="D60" s="2" t="s">
        <v>64</v>
      </c>
      <c r="E60" s="2">
        <v>11.76470588235294</v>
      </c>
      <c r="F60" s="2">
        <v>11.764705882352937</v>
      </c>
      <c r="G60" s="2">
        <v>5.882352941176468</v>
      </c>
      <c r="H60" s="2">
        <v>0</v>
      </c>
      <c r="I60" s="2">
        <v>0</v>
      </c>
      <c r="J60" s="2">
        <v>0</v>
      </c>
      <c r="K60" s="2">
        <v>47.05882352941175</v>
      </c>
      <c r="L60" s="2">
        <v>58.82352941176469</v>
      </c>
      <c r="M60" s="2">
        <v>35.294117647058805</v>
      </c>
      <c r="N60" s="2">
        <v>52.94117647058821</v>
      </c>
      <c r="O60" s="2">
        <v>52.94117647058821</v>
      </c>
      <c r="P60" s="2">
        <v>52.9411764705882</v>
      </c>
    </row>
    <row r="61" spans="1:16" ht="12.75">
      <c r="A61">
        <f>VLOOKUP($D61,'codigo munic'!$A$1:$B$100,2,0)</f>
        <v>710</v>
      </c>
      <c r="B61">
        <v>710</v>
      </c>
      <c r="C61">
        <v>67</v>
      </c>
      <c r="D61" s="2" t="s">
        <v>65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37.55630630630632</v>
      </c>
      <c r="L61" s="2">
        <v>5.0675675675675675</v>
      </c>
      <c r="M61" s="2">
        <v>2.5337837837837838</v>
      </c>
      <c r="N61" s="2">
        <v>35.02252252252256</v>
      </c>
      <c r="O61" s="2">
        <v>62.44369369369374</v>
      </c>
      <c r="P61" s="2">
        <v>0</v>
      </c>
    </row>
    <row r="62" spans="1:16" ht="12.75">
      <c r="A62">
        <f>VLOOKUP($D62,'codigo munic'!$A$1:$B$100,2,0)</f>
        <v>711</v>
      </c>
      <c r="B62">
        <v>711</v>
      </c>
      <c r="C62">
        <v>28</v>
      </c>
      <c r="D62" s="2" t="s">
        <v>66</v>
      </c>
      <c r="E62" s="2">
        <v>12.961254612546126</v>
      </c>
      <c r="F62" s="2">
        <v>4.78167281672817</v>
      </c>
      <c r="G62" s="2">
        <v>0.922509225092251</v>
      </c>
      <c r="H62" s="2">
        <v>0.4612546125461255</v>
      </c>
      <c r="I62" s="2">
        <v>0</v>
      </c>
      <c r="J62" s="2">
        <v>0</v>
      </c>
      <c r="K62" s="2">
        <v>13.883763837638377</v>
      </c>
      <c r="L62" s="2">
        <v>27.936654366543685</v>
      </c>
      <c r="M62" s="2">
        <v>23.616236162361645</v>
      </c>
      <c r="N62" s="2">
        <v>28.859163591635934</v>
      </c>
      <c r="O62" s="2">
        <v>26.383763837638405</v>
      </c>
      <c r="P62" s="2">
        <v>12.5</v>
      </c>
    </row>
    <row r="63" spans="1:16" ht="12.75">
      <c r="A63">
        <f>VLOOKUP($D63,'codigo munic'!$A$1:$B$100,2,0)</f>
        <v>715</v>
      </c>
      <c r="B63">
        <v>715</v>
      </c>
      <c r="C63">
        <v>34</v>
      </c>
      <c r="D63" s="2" t="s">
        <v>67</v>
      </c>
      <c r="E63" s="2">
        <v>64.28435296359817</v>
      </c>
      <c r="F63" s="2">
        <v>28.14941871545642</v>
      </c>
      <c r="G63" s="2">
        <v>35.29635982466167</v>
      </c>
      <c r="H63" s="2">
        <v>18.486754335810925</v>
      </c>
      <c r="I63" s="2">
        <v>17.648179912330836</v>
      </c>
      <c r="J63" s="2">
        <v>13.445778540118155</v>
      </c>
      <c r="K63" s="2">
        <v>63.86506575185816</v>
      </c>
      <c r="L63" s="2">
        <v>53.36382694873257</v>
      </c>
      <c r="M63" s="2">
        <v>28.56870592719647</v>
      </c>
      <c r="N63" s="2">
        <v>63.86506575185816</v>
      </c>
      <c r="O63" s="2">
        <v>40.75662283209449</v>
      </c>
      <c r="P63" s="2">
        <v>49.161425576519875</v>
      </c>
    </row>
    <row r="64" spans="1:16" ht="12.75">
      <c r="A64">
        <f>VLOOKUP($D64,'codigo munic'!$A$1:$B$100,2,0)</f>
        <v>801</v>
      </c>
      <c r="B64">
        <v>801</v>
      </c>
      <c r="C64">
        <v>100</v>
      </c>
      <c r="D64" s="2" t="s">
        <v>68</v>
      </c>
      <c r="E64" s="2">
        <v>23.854389059067415</v>
      </c>
      <c r="F64" s="2">
        <v>6.837309322689439</v>
      </c>
      <c r="G64" s="2">
        <v>2.1751910640799528</v>
      </c>
      <c r="H64" s="2">
        <v>1.6313932980599646</v>
      </c>
      <c r="I64" s="2">
        <v>5.749713790649464</v>
      </c>
      <c r="J64" s="2">
        <v>1.0875955320399764</v>
      </c>
      <c r="K64" s="2">
        <v>5.749713790649464</v>
      </c>
      <c r="L64" s="2">
        <v>11.499427581298928</v>
      </c>
      <c r="M64" s="2">
        <v>17.249141371948387</v>
      </c>
      <c r="N64" s="2">
        <v>33.95448497787679</v>
      </c>
      <c r="O64" s="2">
        <v>0</v>
      </c>
      <c r="P64" s="2">
        <v>5.749713790649464</v>
      </c>
    </row>
    <row r="65" spans="1:16" ht="12.75">
      <c r="A65">
        <f>VLOOKUP($D65,'codigo munic'!$A$1:$B$100,2,0)</f>
        <v>803</v>
      </c>
      <c r="B65">
        <v>803</v>
      </c>
      <c r="C65">
        <v>9</v>
      </c>
      <c r="D65" s="2" t="s">
        <v>69</v>
      </c>
      <c r="E65" s="2">
        <v>19.683794466403164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36.06324110671937</v>
      </c>
      <c r="L65" s="2">
        <v>55.747035573122545</v>
      </c>
      <c r="M65" s="2">
        <v>19.683794466403164</v>
      </c>
      <c r="N65" s="2">
        <v>44.25296442687748</v>
      </c>
      <c r="O65" s="2">
        <v>52.442687747035585</v>
      </c>
      <c r="P65" s="2">
        <v>44.25296442687748</v>
      </c>
    </row>
    <row r="66" spans="1:16" ht="12.75">
      <c r="A66">
        <f>VLOOKUP($D66,'codigo munic'!$A$1:$B$100,2,0)</f>
        <v>806</v>
      </c>
      <c r="B66">
        <v>806</v>
      </c>
      <c r="C66">
        <v>66</v>
      </c>
      <c r="D66" s="2" t="s">
        <v>70</v>
      </c>
      <c r="E66" s="2">
        <v>25.468295520651527</v>
      </c>
      <c r="F66" s="2">
        <v>8.202443280977313</v>
      </c>
      <c r="G66" s="2">
        <v>10.936591041303087</v>
      </c>
      <c r="H66" s="2">
        <v>10.936591041303087</v>
      </c>
      <c r="I66" s="2">
        <v>7.265852239674227</v>
      </c>
      <c r="J66" s="2">
        <v>5.468295520651542</v>
      </c>
      <c r="K66" s="2">
        <v>26.404886561954626</v>
      </c>
      <c r="L66" s="2">
        <v>23.67073880162885</v>
      </c>
      <c r="M66" s="2">
        <v>12.734147760325769</v>
      </c>
      <c r="N66" s="2">
        <v>23.595113438045374</v>
      </c>
      <c r="O66" s="2">
        <v>8.202443280977313</v>
      </c>
      <c r="P66" s="2">
        <v>11.797556719022687</v>
      </c>
    </row>
    <row r="67" spans="1:16" ht="12.75">
      <c r="A67">
        <f>VLOOKUP($D67,'codigo munic'!$A$1:$B$100,2,0)</f>
        <v>811</v>
      </c>
      <c r="B67">
        <v>811</v>
      </c>
      <c r="C67">
        <v>61</v>
      </c>
      <c r="D67" s="2" t="s">
        <v>71</v>
      </c>
      <c r="E67" s="2">
        <v>5.657142857142859</v>
      </c>
      <c r="F67" s="2">
        <v>5.657142857142858</v>
      </c>
      <c r="G67" s="2">
        <v>0</v>
      </c>
      <c r="H67" s="2">
        <v>0</v>
      </c>
      <c r="I67" s="2">
        <v>0</v>
      </c>
      <c r="J67" s="2">
        <v>0</v>
      </c>
      <c r="K67" s="2">
        <v>28.485714285714288</v>
      </c>
      <c r="L67" s="2">
        <v>16.971428571428582</v>
      </c>
      <c r="M67" s="2">
        <v>5.85714285714286</v>
      </c>
      <c r="N67" s="2">
        <v>42.628571428571426</v>
      </c>
      <c r="O67" s="2">
        <v>37.17142857142858</v>
      </c>
      <c r="P67" s="2">
        <v>3.2285714285714295</v>
      </c>
    </row>
    <row r="68" spans="1:16" ht="12.75">
      <c r="A68">
        <f>VLOOKUP($D68,'codigo munic'!$A$1:$B$100,2,0)</f>
        <v>814</v>
      </c>
      <c r="B68">
        <v>814</v>
      </c>
      <c r="C68">
        <v>81</v>
      </c>
      <c r="D68" s="2" t="s">
        <v>72</v>
      </c>
      <c r="E68" s="2">
        <v>12.243194658448894</v>
      </c>
      <c r="F68" s="2">
        <v>2.3433487416538274</v>
      </c>
      <c r="G68" s="2">
        <v>0</v>
      </c>
      <c r="H68" s="2">
        <v>0</v>
      </c>
      <c r="I68" s="2">
        <v>0</v>
      </c>
      <c r="J68" s="2">
        <v>0</v>
      </c>
      <c r="K68" s="2">
        <v>6.121597329224447</v>
      </c>
      <c r="L68" s="2">
        <v>7.030046224961479</v>
      </c>
      <c r="M68" s="2">
        <v>9.373394966615304</v>
      </c>
      <c r="N68" s="2">
        <v>14.58654340010272</v>
      </c>
      <c r="O68" s="2">
        <v>7.030046224961479</v>
      </c>
      <c r="P68" s="2">
        <v>2.3433487416538257</v>
      </c>
    </row>
    <row r="69" spans="1:16" ht="12.75">
      <c r="A69">
        <f>VLOOKUP($D69,'codigo munic'!$A$1:$B$100,2,0)</f>
        <v>815</v>
      </c>
      <c r="B69">
        <v>815</v>
      </c>
      <c r="C69">
        <v>82</v>
      </c>
      <c r="D69" s="2" t="s">
        <v>73</v>
      </c>
      <c r="E69" s="2">
        <v>10.254596888260258</v>
      </c>
      <c r="F69" s="2">
        <v>0.848656294200849</v>
      </c>
      <c r="G69" s="2">
        <v>0.848656294200849</v>
      </c>
      <c r="H69" s="2">
        <v>0.4243281471004243</v>
      </c>
      <c r="I69" s="2">
        <v>0.4243281471004243</v>
      </c>
      <c r="J69" s="2">
        <v>0</v>
      </c>
      <c r="K69" s="2">
        <v>3.5596416784535623</v>
      </c>
      <c r="L69" s="2">
        <v>16.52522395096653</v>
      </c>
      <c r="M69" s="2">
        <v>12.965582272512973</v>
      </c>
      <c r="N69" s="2">
        <v>26.779820839226794</v>
      </c>
      <c r="O69" s="2">
        <v>0.848656294200849</v>
      </c>
      <c r="P69" s="2">
        <v>7.543611504007547</v>
      </c>
    </row>
    <row r="70" spans="1:16" ht="12.75">
      <c r="A70">
        <f>VLOOKUP($D70,'codigo munic'!$A$1:$B$100,2,0)</f>
        <v>817</v>
      </c>
      <c r="B70">
        <v>817</v>
      </c>
      <c r="C70">
        <v>4</v>
      </c>
      <c r="D70" s="2" t="s">
        <v>74</v>
      </c>
      <c r="E70" s="2">
        <v>32.826530612244895</v>
      </c>
      <c r="F70" s="2">
        <v>25.193877551020407</v>
      </c>
      <c r="G70" s="2">
        <v>9.928571428571429</v>
      </c>
      <c r="H70" s="2">
        <v>0</v>
      </c>
      <c r="I70" s="2">
        <v>11.448979591836734</v>
      </c>
      <c r="J70" s="2">
        <v>0</v>
      </c>
      <c r="K70" s="2">
        <v>30.53061224489796</v>
      </c>
      <c r="L70" s="2">
        <v>44.275510204081634</v>
      </c>
      <c r="M70" s="2">
        <v>32.826530612244895</v>
      </c>
      <c r="N70" s="2">
        <v>59.54081632653061</v>
      </c>
      <c r="O70" s="2">
        <v>48.09183673469388</v>
      </c>
      <c r="P70" s="2">
        <v>36.64285714285714</v>
      </c>
    </row>
    <row r="71" spans="1:16" ht="12.75">
      <c r="A71">
        <f>VLOOKUP($D71,'codigo munic'!$A$1:$B$100,2,0)</f>
        <v>821</v>
      </c>
      <c r="B71">
        <v>821</v>
      </c>
      <c r="C71">
        <v>65</v>
      </c>
      <c r="D71" s="2" t="s">
        <v>75</v>
      </c>
      <c r="E71" s="2">
        <v>6.0505996844500896</v>
      </c>
      <c r="F71" s="2">
        <v>12.761620195194139</v>
      </c>
      <c r="G71" s="2">
        <v>12.76162019519414</v>
      </c>
      <c r="H71" s="2">
        <v>8.910794320101648</v>
      </c>
      <c r="I71" s="2">
        <v>6.380810097597074</v>
      </c>
      <c r="J71" s="2">
        <v>2.8601946356515544</v>
      </c>
      <c r="K71" s="2">
        <v>18.151799053350263</v>
      </c>
      <c r="L71" s="2">
        <v>39.82421356864603</v>
      </c>
      <c r="M71" s="2">
        <v>8.031862163331981</v>
      </c>
      <c r="N71" s="2">
        <v>42.684408204297604</v>
      </c>
      <c r="O71" s="2">
        <v>18.812219879644232</v>
      </c>
      <c r="P71" s="2">
        <v>17.49137822705631</v>
      </c>
    </row>
    <row r="72" spans="1:16" ht="12.75">
      <c r="A72">
        <f>VLOOKUP($D72,'codigo munic'!$A$1:$B$100,2,0)</f>
        <v>901</v>
      </c>
      <c r="B72">
        <v>901</v>
      </c>
      <c r="C72">
        <v>55</v>
      </c>
      <c r="D72" s="2" t="s">
        <v>76</v>
      </c>
      <c r="E72" s="2">
        <v>1.9679300291545168</v>
      </c>
      <c r="F72" s="2">
        <v>15.573372206025228</v>
      </c>
      <c r="G72" s="2">
        <v>7.458697764820197</v>
      </c>
      <c r="H72" s="2">
        <v>6.802721088435358</v>
      </c>
      <c r="I72" s="2">
        <v>6.802721088435358</v>
      </c>
      <c r="J72" s="2">
        <v>0</v>
      </c>
      <c r="K72" s="2">
        <v>25.655976676384793</v>
      </c>
      <c r="L72" s="2">
        <v>31.146744412050474</v>
      </c>
      <c r="M72" s="2">
        <v>35.738581146744345</v>
      </c>
      <c r="N72" s="2">
        <v>53.935860058308926</v>
      </c>
      <c r="O72" s="2">
        <v>16.22934888241008</v>
      </c>
      <c r="P72" s="2">
        <v>42.5413022351797</v>
      </c>
    </row>
    <row r="73" spans="1:16" ht="12.75">
      <c r="A73">
        <f>VLOOKUP($D73,'codigo munic'!$A$1:$B$100,2,0)</f>
        <v>905</v>
      </c>
      <c r="B73">
        <v>905</v>
      </c>
      <c r="C73">
        <v>32</v>
      </c>
      <c r="D73" s="2" t="s">
        <v>77</v>
      </c>
      <c r="E73" s="2">
        <v>28.90700834789362</v>
      </c>
      <c r="F73" s="2">
        <v>28.90700834789362</v>
      </c>
      <c r="G73" s="2">
        <v>0</v>
      </c>
      <c r="H73" s="2">
        <v>0</v>
      </c>
      <c r="I73" s="2">
        <v>0</v>
      </c>
      <c r="J73" s="2">
        <v>0</v>
      </c>
      <c r="K73" s="2">
        <v>28.072218986604565</v>
      </c>
      <c r="L73" s="2">
        <v>9.10502814987381</v>
      </c>
      <c r="M73" s="2">
        <v>63.57988740050475</v>
      </c>
      <c r="N73" s="2">
        <v>62.74509803921568</v>
      </c>
      <c r="O73" s="2">
        <v>6.600660066006602</v>
      </c>
      <c r="P73" s="2">
        <v>1.6695787225781396</v>
      </c>
    </row>
    <row r="74" spans="1:16" ht="12.75">
      <c r="A74">
        <f>VLOOKUP($D74,'codigo munic'!$A$1:$B$100,2,0)</f>
        <v>1001</v>
      </c>
      <c r="B74">
        <v>1001</v>
      </c>
      <c r="C74">
        <v>87</v>
      </c>
      <c r="D74" s="2" t="s">
        <v>78</v>
      </c>
      <c r="E74" s="2">
        <v>8.134610102145764</v>
      </c>
      <c r="F74" s="2">
        <v>17.364141023757348</v>
      </c>
      <c r="G74" s="2">
        <v>1.7599223206699848</v>
      </c>
      <c r="H74" s="2">
        <v>1.1732815471133229</v>
      </c>
      <c r="I74" s="2">
        <v>5.78804700791912</v>
      </c>
      <c r="J74" s="2">
        <v>0.5866407735566614</v>
      </c>
      <c r="K74" s="2">
        <v>17.364141023757348</v>
      </c>
      <c r="L74" s="2">
        <v>26.593671945368936</v>
      </c>
      <c r="M74" s="2">
        <v>39.264686780672996</v>
      </c>
      <c r="N74" s="2">
        <v>22.565547258119814</v>
      </c>
      <c r="O74" s="2">
        <v>1.173281547113323</v>
      </c>
      <c r="P74" s="2">
        <v>0.5866407735566614</v>
      </c>
    </row>
    <row r="75" spans="1:16" ht="12.75">
      <c r="A75">
        <f>VLOOKUP($D75,'codigo munic'!$A$1:$B$100,2,0)</f>
        <v>1002</v>
      </c>
      <c r="B75">
        <v>1002</v>
      </c>
      <c r="C75">
        <v>39</v>
      </c>
      <c r="D75" s="2" t="s">
        <v>79</v>
      </c>
      <c r="E75" s="2">
        <v>22.0873318688095</v>
      </c>
      <c r="F75" s="2">
        <v>31.348518133117494</v>
      </c>
      <c r="G75" s="2">
        <v>9.261186264308014</v>
      </c>
      <c r="H75" s="2">
        <v>9.739083516398814</v>
      </c>
      <c r="I75" s="2">
        <v>0</v>
      </c>
      <c r="J75" s="2">
        <v>3.0870620881026682</v>
      </c>
      <c r="K75" s="2">
        <v>19.47816703279763</v>
      </c>
      <c r="L75" s="2">
        <v>41.56549890160711</v>
      </c>
      <c r="M75" s="2">
        <v>57.47870659421127</v>
      </c>
      <c r="N75" s="2">
        <v>74.34770879099699</v>
      </c>
      <c r="O75" s="2">
        <v>27.085982965275356</v>
      </c>
      <c r="P75" s="2">
        <v>20.433961536979226</v>
      </c>
    </row>
    <row r="76" spans="1:16" ht="12.75">
      <c r="A76">
        <f>VLOOKUP($D76,'codigo munic'!$A$1:$B$100,2,0)</f>
        <v>1008</v>
      </c>
      <c r="B76">
        <v>1008</v>
      </c>
      <c r="C76">
        <v>76</v>
      </c>
      <c r="D76" s="2" t="s">
        <v>80</v>
      </c>
      <c r="E76" s="2">
        <v>0</v>
      </c>
      <c r="F76" s="2">
        <v>11.261168737804256</v>
      </c>
      <c r="G76" s="2">
        <v>0</v>
      </c>
      <c r="H76" s="2">
        <v>0</v>
      </c>
      <c r="I76" s="2">
        <v>0</v>
      </c>
      <c r="J76" s="2">
        <v>0</v>
      </c>
      <c r="K76" s="2">
        <v>23.423539077744696</v>
      </c>
      <c r="L76" s="2">
        <v>22.9729382766766</v>
      </c>
      <c r="M76" s="2">
        <v>11.261168737804256</v>
      </c>
      <c r="N76" s="2">
        <v>30.63058436890214</v>
      </c>
      <c r="O76" s="2">
        <v>19.820016432165975</v>
      </c>
      <c r="P76" s="2">
        <v>0.45060080106809125</v>
      </c>
    </row>
    <row r="77" spans="1:16" ht="12.75">
      <c r="A77">
        <f>VLOOKUP($D77,'codigo munic'!$A$1:$B$100,2,0)</f>
        <v>1011</v>
      </c>
      <c r="B77">
        <v>1011</v>
      </c>
      <c r="C77">
        <v>49</v>
      </c>
      <c r="D77" s="2" t="s">
        <v>81</v>
      </c>
      <c r="E77" s="2">
        <v>63.93800813008133</v>
      </c>
      <c r="F77" s="2">
        <v>14.496951219512194</v>
      </c>
      <c r="G77" s="2">
        <v>19.329268292682926</v>
      </c>
      <c r="H77" s="2">
        <v>14.496951219512194</v>
      </c>
      <c r="I77" s="2">
        <v>10.782520325203254</v>
      </c>
      <c r="J77" s="2">
        <v>9.664634146341463</v>
      </c>
      <c r="K77" s="2">
        <v>28.99390243902439</v>
      </c>
      <c r="L77" s="2">
        <v>39.77642276422764</v>
      </c>
      <c r="M77" s="2">
        <v>28.99390243902439</v>
      </c>
      <c r="N77" s="2">
        <v>33.826219512195124</v>
      </c>
      <c r="O77" s="2">
        <v>44.60873983739838</v>
      </c>
      <c r="P77" s="2">
        <v>19.329268292682926</v>
      </c>
    </row>
    <row r="78" spans="1:16" ht="12.75">
      <c r="A78">
        <f>VLOOKUP($D78,'codigo munic'!$A$1:$B$100,2,0)</f>
        <v>1101</v>
      </c>
      <c r="B78">
        <v>1101</v>
      </c>
      <c r="C78">
        <v>99</v>
      </c>
      <c r="D78" s="2" t="s">
        <v>82</v>
      </c>
      <c r="E78" s="2">
        <v>8.45349535825727</v>
      </c>
      <c r="F78" s="2">
        <v>12.625572546207469</v>
      </c>
      <c r="G78" s="2">
        <v>6.006970689510376</v>
      </c>
      <c r="H78" s="2">
        <v>6.006970689510376</v>
      </c>
      <c r="I78" s="2">
        <v>0</v>
      </c>
      <c r="J78" s="2">
        <v>6.006970689510376</v>
      </c>
      <c r="K78" s="2">
        <v>13.848834880580918</v>
      </c>
      <c r="L78" s="2">
        <v>19.24417440290457</v>
      </c>
      <c r="M78" s="2">
        <v>13.237203713394198</v>
      </c>
      <c r="N78" s="2">
        <v>21.690699071651462</v>
      </c>
      <c r="O78" s="2">
        <v>6.618601856697102</v>
      </c>
      <c r="P78" s="2">
        <v>18.632543235717844</v>
      </c>
    </row>
    <row r="79" spans="1:16" ht="12.75">
      <c r="A79">
        <f>VLOOKUP($D79,'codigo munic'!$A$1:$B$100,2,0)</f>
        <v>1103</v>
      </c>
      <c r="B79">
        <v>1103</v>
      </c>
      <c r="C79">
        <v>86</v>
      </c>
      <c r="D79" s="2" t="s">
        <v>83</v>
      </c>
      <c r="E79" s="2">
        <v>5.604838709677419</v>
      </c>
      <c r="F79" s="2">
        <v>10</v>
      </c>
      <c r="G79" s="2">
        <v>5.201612903225806</v>
      </c>
      <c r="H79" s="2">
        <v>0.4032258064516129</v>
      </c>
      <c r="I79" s="2">
        <v>0.20161290322580644</v>
      </c>
      <c r="J79" s="2">
        <v>0.20161290322580644</v>
      </c>
      <c r="K79" s="2">
        <v>24.596774193548388</v>
      </c>
      <c r="L79" s="2">
        <v>25</v>
      </c>
      <c r="M79" s="2">
        <v>9.798387096774194</v>
      </c>
      <c r="N79" s="2">
        <v>25.60483870967742</v>
      </c>
      <c r="O79" s="2">
        <v>1.0080645161290323</v>
      </c>
      <c r="P79" s="2">
        <v>15.403225806451614</v>
      </c>
    </row>
    <row r="80" spans="1:16" ht="12.75">
      <c r="A80">
        <f>VLOOKUP($D80,'codigo munic'!$A$1:$B$100,2,0)</f>
        <v>1109</v>
      </c>
      <c r="B80">
        <v>1109</v>
      </c>
      <c r="C80">
        <v>53</v>
      </c>
      <c r="D80" s="2" t="s">
        <v>84</v>
      </c>
      <c r="E80" s="2">
        <v>14.970696469946844</v>
      </c>
      <c r="F80" s="2">
        <v>4.216982417881969</v>
      </c>
      <c r="G80" s="2">
        <v>0.9486166007905138</v>
      </c>
      <c r="H80" s="2">
        <v>3.268365817091454</v>
      </c>
      <c r="I80" s="2">
        <v>0</v>
      </c>
      <c r="J80" s="2">
        <v>0</v>
      </c>
      <c r="K80" s="2">
        <v>42.066239607468994</v>
      </c>
      <c r="L80" s="2">
        <v>32.261142156194616</v>
      </c>
      <c r="M80" s="2">
        <v>24.775793921221233</v>
      </c>
      <c r="N80" s="2">
        <v>39.74649039116807</v>
      </c>
      <c r="O80" s="2">
        <v>14.496388169551595</v>
      </c>
      <c r="P80" s="2">
        <v>7.485348234973425</v>
      </c>
    </row>
    <row r="81" spans="1:16" ht="12.75">
      <c r="A81">
        <f>VLOOKUP($D81,'codigo munic'!$A$1:$B$100,2,0)</f>
        <v>1110</v>
      </c>
      <c r="B81">
        <v>1110</v>
      </c>
      <c r="C81">
        <v>79</v>
      </c>
      <c r="D81" s="2" t="s">
        <v>85</v>
      </c>
      <c r="E81" s="2">
        <v>3.5520361990950233</v>
      </c>
      <c r="F81" s="2">
        <v>0.546218487394958</v>
      </c>
      <c r="G81" s="2">
        <v>0.546218487394958</v>
      </c>
      <c r="H81" s="2">
        <v>0</v>
      </c>
      <c r="I81" s="2">
        <v>0.546218487394958</v>
      </c>
      <c r="J81" s="2">
        <v>0</v>
      </c>
      <c r="K81" s="2">
        <v>12.840982546864904</v>
      </c>
      <c r="L81" s="2">
        <v>12.840982546864902</v>
      </c>
      <c r="M81" s="2">
        <v>7.650290885585004</v>
      </c>
      <c r="N81" s="2">
        <v>24.043309631544933</v>
      </c>
      <c r="O81" s="2">
        <v>10.656108597285069</v>
      </c>
      <c r="P81" s="2">
        <v>8.742727860374918</v>
      </c>
    </row>
    <row r="82" spans="1:16" ht="12.75">
      <c r="A82">
        <f>VLOOKUP($D82,'codigo munic'!$A$1:$B$100,2,0)</f>
        <v>1111</v>
      </c>
      <c r="B82">
        <v>1111</v>
      </c>
      <c r="C82">
        <v>73</v>
      </c>
      <c r="D82" s="2" t="s">
        <v>86</v>
      </c>
      <c r="E82" s="2">
        <v>2.7001380262249857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25</v>
      </c>
      <c r="L82" s="2">
        <v>50</v>
      </c>
      <c r="M82" s="2">
        <v>2.7001380262249843</v>
      </c>
      <c r="N82" s="2">
        <v>29.701518288474816</v>
      </c>
      <c r="O82" s="2">
        <v>44.59972394755007</v>
      </c>
      <c r="P82" s="2">
        <v>2.7001380262249857</v>
      </c>
    </row>
    <row r="83" spans="1:16" ht="12.75">
      <c r="A83">
        <f>VLOOKUP($D83,'codigo munic'!$A$1:$B$100,2,0)</f>
        <v>1115</v>
      </c>
      <c r="B83">
        <v>1115</v>
      </c>
      <c r="C83">
        <v>30</v>
      </c>
      <c r="D83" s="2" t="s">
        <v>87</v>
      </c>
      <c r="E83" s="2">
        <v>35.477551020408164</v>
      </c>
      <c r="F83" s="2">
        <v>31.60816326530612</v>
      </c>
      <c r="G83" s="2">
        <v>12.261224489795918</v>
      </c>
      <c r="H83" s="2">
        <v>16.13061224489796</v>
      </c>
      <c r="I83" s="2">
        <v>8.391836734693877</v>
      </c>
      <c r="J83" s="2">
        <v>0</v>
      </c>
      <c r="K83" s="2">
        <v>31.60816326530612</v>
      </c>
      <c r="L83" s="2">
        <v>60</v>
      </c>
      <c r="M83" s="2">
        <v>35.477551020408164</v>
      </c>
      <c r="N83" s="2">
        <v>76.13061224489796</v>
      </c>
      <c r="O83" s="2">
        <v>0</v>
      </c>
      <c r="P83" s="2">
        <v>5.1755102040816325</v>
      </c>
    </row>
    <row r="84" spans="1:16" ht="12.75">
      <c r="A84">
        <f>VLOOKUP($D84,'codigo munic'!$A$1:$B$100,2,0)</f>
        <v>1120</v>
      </c>
      <c r="B84">
        <v>1120</v>
      </c>
      <c r="C84">
        <v>59</v>
      </c>
      <c r="D84" s="2" t="s">
        <v>88</v>
      </c>
      <c r="E84" s="2">
        <v>14.035087719298245</v>
      </c>
      <c r="F84" s="2">
        <v>5.2631578947368425</v>
      </c>
      <c r="G84" s="2">
        <v>3.508771929824561</v>
      </c>
      <c r="H84" s="2">
        <v>3.508771929824561</v>
      </c>
      <c r="I84" s="2">
        <v>5.2631578947368425</v>
      </c>
      <c r="J84" s="2">
        <v>2.6315789473684212</v>
      </c>
      <c r="K84" s="2">
        <v>13.157894736842104</v>
      </c>
      <c r="L84" s="2">
        <v>30.701754385964897</v>
      </c>
      <c r="M84" s="2">
        <v>29.82456140350876</v>
      </c>
      <c r="N84" s="2">
        <v>33.33333333333333</v>
      </c>
      <c r="O84" s="2">
        <v>8.771929824561402</v>
      </c>
      <c r="P84" s="2">
        <v>6.140350877192982</v>
      </c>
    </row>
    <row r="85" spans="1:16" ht="12.75">
      <c r="A85">
        <f>VLOOKUP($D85,'codigo munic'!$A$1:$B$100,2,0)</f>
        <v>1122</v>
      </c>
      <c r="B85">
        <v>1122</v>
      </c>
      <c r="C85">
        <v>35</v>
      </c>
      <c r="D85" s="2" t="s">
        <v>89</v>
      </c>
      <c r="E85" s="2">
        <v>14.26454445664104</v>
      </c>
      <c r="F85" s="2">
        <v>5.735455543358942</v>
      </c>
      <c r="G85" s="2">
        <v>0</v>
      </c>
      <c r="H85" s="2">
        <v>4.632272228320524</v>
      </c>
      <c r="I85" s="2">
        <v>0</v>
      </c>
      <c r="J85" s="2">
        <v>0</v>
      </c>
      <c r="K85" s="2">
        <v>33.52908891328208</v>
      </c>
      <c r="L85" s="2">
        <v>29.632272228320506</v>
      </c>
      <c r="M85" s="2">
        <v>45.36772777167944</v>
      </c>
      <c r="N85" s="2">
        <v>70</v>
      </c>
      <c r="O85" s="2">
        <v>25</v>
      </c>
      <c r="P85" s="2">
        <v>9.264544456641053</v>
      </c>
    </row>
    <row r="86" spans="1:16" ht="12.75">
      <c r="A86">
        <f>VLOOKUP($D86,'codigo munic'!$A$1:$B$100,2,0)</f>
        <v>1201</v>
      </c>
      <c r="B86">
        <v>1201</v>
      </c>
      <c r="C86">
        <v>64</v>
      </c>
      <c r="D86" s="2" t="s">
        <v>90</v>
      </c>
      <c r="E86" s="2">
        <v>27.053409954305565</v>
      </c>
      <c r="F86" s="2">
        <v>16.801502455937538</v>
      </c>
      <c r="G86" s="2">
        <v>14.28242747225695</v>
      </c>
      <c r="H86" s="2">
        <v>14.282427472256947</v>
      </c>
      <c r="I86" s="2">
        <v>12.770982482048613</v>
      </c>
      <c r="J86" s="2">
        <v>11.259537491840259</v>
      </c>
      <c r="K86" s="2">
        <v>31.76335248857632</v>
      </c>
      <c r="L86" s="2">
        <v>45.54196496409715</v>
      </c>
      <c r="M86" s="2">
        <v>37.809132449409724</v>
      </c>
      <c r="N86" s="2">
        <v>47.053409954305494</v>
      </c>
      <c r="O86" s="2">
        <v>22.015259986944393</v>
      </c>
      <c r="P86" s="2">
        <v>33.27479747878467</v>
      </c>
    </row>
    <row r="87" spans="1:16" ht="12.75">
      <c r="A87">
        <f>VLOOKUP($D87,'codigo munic'!$A$1:$B$100,2,0)</f>
        <v>1203</v>
      </c>
      <c r="B87">
        <v>1203</v>
      </c>
      <c r="C87">
        <v>74</v>
      </c>
      <c r="D87" s="2" t="s">
        <v>91</v>
      </c>
      <c r="E87" s="2">
        <v>4.202279202279204</v>
      </c>
      <c r="F87" s="2">
        <v>0.6185335132703553</v>
      </c>
      <c r="G87" s="2">
        <v>0</v>
      </c>
      <c r="H87" s="2">
        <v>0</v>
      </c>
      <c r="I87" s="2">
        <v>4.202279202279204</v>
      </c>
      <c r="J87" s="2">
        <v>4.202279202279204</v>
      </c>
      <c r="K87" s="2">
        <v>4.202279202279201</v>
      </c>
      <c r="L87" s="2">
        <v>18.664717348927873</v>
      </c>
      <c r="M87" s="2">
        <v>10.87869245763983</v>
      </c>
      <c r="N87" s="2">
        <v>51.173339331234054</v>
      </c>
      <c r="O87" s="2">
        <v>4.820812715549557</v>
      </c>
      <c r="P87" s="2">
        <v>5.439346228819913</v>
      </c>
    </row>
    <row r="88" spans="1:16" ht="12.75">
      <c r="A88">
        <f>VLOOKUP($D88,'codigo munic'!$A$1:$B$100,2,0)</f>
        <v>1206</v>
      </c>
      <c r="B88">
        <v>1206</v>
      </c>
      <c r="C88">
        <v>95</v>
      </c>
      <c r="D88" s="2" t="s">
        <v>92</v>
      </c>
      <c r="E88" s="2">
        <v>7.656441717791411</v>
      </c>
      <c r="F88" s="2">
        <v>11.484662576687116</v>
      </c>
      <c r="G88" s="2">
        <v>3.8282208588957056</v>
      </c>
      <c r="H88" s="2">
        <v>3.8282208588957056</v>
      </c>
      <c r="I88" s="2">
        <v>0</v>
      </c>
      <c r="J88" s="2">
        <v>0</v>
      </c>
      <c r="K88" s="2">
        <v>11.770961145194274</v>
      </c>
      <c r="L88" s="2">
        <v>15.599182004089979</v>
      </c>
      <c r="M88" s="2">
        <v>32.057259713701434</v>
      </c>
      <c r="N88" s="2">
        <v>41.43149284253579</v>
      </c>
      <c r="O88" s="2">
        <v>15.599182004089979</v>
      </c>
      <c r="P88" s="2">
        <v>3.8282208588957056</v>
      </c>
    </row>
    <row r="89" spans="1:16" ht="12.75">
      <c r="A89">
        <f>VLOOKUP($D89,'codigo munic'!$A$1:$B$100,2,0)</f>
        <v>1207</v>
      </c>
      <c r="B89">
        <v>1207</v>
      </c>
      <c r="C89">
        <v>50</v>
      </c>
      <c r="D89" s="2" t="s">
        <v>93</v>
      </c>
      <c r="E89" s="2">
        <v>15.934959349593496</v>
      </c>
      <c r="F89" s="2">
        <v>23.902439024390244</v>
      </c>
      <c r="G89" s="2">
        <v>15.934959349593496</v>
      </c>
      <c r="H89" s="2">
        <v>11.951219512195122</v>
      </c>
      <c r="I89" s="2">
        <v>15.934959349593496</v>
      </c>
      <c r="J89" s="2">
        <v>3.983739837398374</v>
      </c>
      <c r="K89" s="2">
        <v>24.634146341463413</v>
      </c>
      <c r="L89" s="2">
        <v>32.60162601626016</v>
      </c>
      <c r="M89" s="2">
        <v>36.58536585365854</v>
      </c>
      <c r="N89" s="2">
        <v>68.130081300813</v>
      </c>
      <c r="O89" s="2">
        <v>35.853658536585364</v>
      </c>
      <c r="P89" s="2">
        <v>12.682926829268293</v>
      </c>
    </row>
    <row r="90" spans="1:16" ht="12.75">
      <c r="A90">
        <f>VLOOKUP($D90,'codigo munic'!$A$1:$B$100,2,0)</f>
        <v>1208</v>
      </c>
      <c r="B90">
        <v>1208</v>
      </c>
      <c r="C90">
        <v>19</v>
      </c>
      <c r="D90" s="2" t="s">
        <v>94</v>
      </c>
      <c r="E90" s="2">
        <v>4.870026525198939</v>
      </c>
      <c r="F90" s="2">
        <v>12.435013262599469</v>
      </c>
      <c r="G90" s="2">
        <v>4.870026525198939</v>
      </c>
      <c r="H90" s="2">
        <v>4.145004420866489</v>
      </c>
      <c r="I90" s="2">
        <v>3.782493368700265</v>
      </c>
      <c r="J90" s="2">
        <v>0</v>
      </c>
      <c r="K90" s="2">
        <v>13.885057471264368</v>
      </c>
      <c r="L90" s="2">
        <v>25.232537577365175</v>
      </c>
      <c r="M90" s="2">
        <v>44.145004420866485</v>
      </c>
      <c r="N90" s="2">
        <v>64.14500442086647</v>
      </c>
      <c r="O90" s="2">
        <v>13.16003536693192</v>
      </c>
      <c r="P90" s="2">
        <v>8.290008841732977</v>
      </c>
    </row>
    <row r="91" spans="1:16" ht="12.75">
      <c r="A91">
        <f>VLOOKUP($D91,'codigo munic'!$A$1:$B$100,2,0)</f>
        <v>1209</v>
      </c>
      <c r="B91">
        <v>1209</v>
      </c>
      <c r="C91">
        <v>54</v>
      </c>
      <c r="D91" s="2" t="s">
        <v>95</v>
      </c>
      <c r="E91" s="2">
        <v>14.285714285714288</v>
      </c>
      <c r="F91" s="2">
        <v>2.127659574468085</v>
      </c>
      <c r="G91" s="2">
        <v>2.127659574468085</v>
      </c>
      <c r="H91" s="2">
        <v>4.559270516717328</v>
      </c>
      <c r="I91" s="2">
        <v>4.559270516717328</v>
      </c>
      <c r="J91" s="2">
        <v>4.559270516717328</v>
      </c>
      <c r="K91" s="2">
        <v>31.306990881458976</v>
      </c>
      <c r="L91" s="2">
        <v>38.297872340425535</v>
      </c>
      <c r="M91" s="2">
        <v>26.139817629179333</v>
      </c>
      <c r="N91" s="2">
        <v>33.43465045592707</v>
      </c>
      <c r="O91" s="2">
        <v>23.708206686930097</v>
      </c>
      <c r="P91" s="2">
        <v>18.844984802431618</v>
      </c>
    </row>
    <row r="92" spans="1:16" ht="12.75">
      <c r="A92">
        <f>VLOOKUP($D92,'codigo munic'!$A$1:$B$100,2,0)</f>
        <v>1210</v>
      </c>
      <c r="B92">
        <v>1210</v>
      </c>
      <c r="C92">
        <v>15</v>
      </c>
      <c r="D92" s="2" t="s">
        <v>96</v>
      </c>
      <c r="E92" s="2">
        <v>28.73291582969002</v>
      </c>
      <c r="F92" s="2">
        <v>26.137303556658395</v>
      </c>
      <c r="G92" s="2">
        <v>13.312852022529446</v>
      </c>
      <c r="H92" s="2">
        <v>6.1680255228642356</v>
      </c>
      <c r="I92" s="2">
        <v>9.74043877269684</v>
      </c>
      <c r="J92" s="2">
        <v>3.0840127614321178</v>
      </c>
      <c r="K92" s="2">
        <v>64.61065815904527</v>
      </c>
      <c r="L92" s="2">
        <v>65.09905864744574</v>
      </c>
      <c r="M92" s="2">
        <v>43.02256882902046</v>
      </c>
      <c r="N92" s="2">
        <v>67.20627043207688</v>
      </c>
      <c r="O92" s="2">
        <v>40.58056638701799</v>
      </c>
      <c r="P92" s="2">
        <v>42.534168340619956</v>
      </c>
    </row>
    <row r="93" spans="1:16" ht="12.75">
      <c r="A93">
        <f>VLOOKUP($D93,'codigo munic'!$A$1:$B$100,2,0)</f>
        <v>1301</v>
      </c>
      <c r="B93">
        <v>1301</v>
      </c>
      <c r="C93">
        <v>11</v>
      </c>
      <c r="D93" s="2" t="s">
        <v>97</v>
      </c>
      <c r="E93" s="2">
        <v>6.045905551369012</v>
      </c>
      <c r="F93" s="2">
        <v>6.454094448631006</v>
      </c>
      <c r="G93" s="2">
        <v>0.8163777945239897</v>
      </c>
      <c r="H93" s="2">
        <v>0</v>
      </c>
      <c r="I93" s="2">
        <v>0</v>
      </c>
      <c r="J93" s="2">
        <v>0</v>
      </c>
      <c r="K93" s="2">
        <v>24.59181110273804</v>
      </c>
      <c r="L93" s="2">
        <v>31.862283345893047</v>
      </c>
      <c r="M93" s="2">
        <v>37.500000000000064</v>
      </c>
      <c r="N93" s="2">
        <v>56.45409444863108</v>
      </c>
      <c r="O93" s="2">
        <v>18.95409444863102</v>
      </c>
      <c r="P93" s="2">
        <v>17.72952775684504</v>
      </c>
    </row>
    <row r="94" spans="1:16" ht="12.75">
      <c r="A94">
        <f>VLOOKUP($D94,'codigo munic'!$A$1:$B$100,2,0)</f>
        <v>1304</v>
      </c>
      <c r="B94">
        <v>1304</v>
      </c>
      <c r="C94">
        <v>43</v>
      </c>
      <c r="D94" s="2" t="s">
        <v>98</v>
      </c>
      <c r="E94" s="2">
        <v>4.4041088222122715</v>
      </c>
      <c r="F94" s="2">
        <v>3.0326354679802963</v>
      </c>
      <c r="G94" s="2">
        <v>3.0326354679802963</v>
      </c>
      <c r="H94" s="2">
        <v>3.0326354679802963</v>
      </c>
      <c r="I94" s="2">
        <v>3.0326354679802963</v>
      </c>
      <c r="J94" s="2">
        <v>3.0326354679802963</v>
      </c>
      <c r="K94" s="2">
        <v>20.64907075682938</v>
      </c>
      <c r="L94" s="2">
        <v>47.6531012091357</v>
      </c>
      <c r="M94" s="2">
        <v>13.212326466636812</v>
      </c>
      <c r="N94" s="2">
        <v>52.05721003134796</v>
      </c>
      <c r="O94" s="2">
        <v>5.775582176444245</v>
      </c>
      <c r="P94" s="2">
        <v>12.130541871921183</v>
      </c>
    </row>
    <row r="95" spans="1:16" ht="12.75">
      <c r="A95">
        <f>VLOOKUP($D95,'codigo munic'!$A$1:$B$100,2,0)</f>
        <v>1401</v>
      </c>
      <c r="B95">
        <v>1401</v>
      </c>
      <c r="C95">
        <v>92</v>
      </c>
      <c r="D95" s="2" t="s">
        <v>99</v>
      </c>
      <c r="E95" s="2">
        <v>18.436213991769506</v>
      </c>
      <c r="F95" s="2">
        <v>1.0425240054869684</v>
      </c>
      <c r="G95" s="2">
        <v>0.5212620027434831</v>
      </c>
      <c r="H95" s="2">
        <v>1.0425240054869684</v>
      </c>
      <c r="I95" s="2">
        <v>16.872427983539094</v>
      </c>
      <c r="J95" s="2">
        <v>0.5212620027434831</v>
      </c>
      <c r="K95" s="2">
        <v>16.87242798353906</v>
      </c>
      <c r="L95" s="2">
        <v>16.872427983539094</v>
      </c>
      <c r="M95" s="2">
        <v>16.351165980795574</v>
      </c>
      <c r="N95" s="2">
        <v>35.82990397805206</v>
      </c>
      <c r="O95" s="2">
        <v>0</v>
      </c>
      <c r="P95" s="2">
        <v>1.0425240054869684</v>
      </c>
    </row>
    <row r="96" spans="1:16" ht="12.75">
      <c r="A96">
        <f>VLOOKUP($D96,'codigo munic'!$A$1:$B$100,2,0)</f>
        <v>1402</v>
      </c>
      <c r="B96">
        <v>1402</v>
      </c>
      <c r="C96">
        <v>62</v>
      </c>
      <c r="D96" s="2" t="s">
        <v>100</v>
      </c>
      <c r="E96" s="2">
        <v>14.733616218764752</v>
      </c>
      <c r="F96" s="2">
        <v>3.135313531353138</v>
      </c>
      <c r="G96" s="2">
        <v>3.288543140028289</v>
      </c>
      <c r="H96" s="2">
        <v>1.096181046676097</v>
      </c>
      <c r="I96" s="2">
        <v>1.096181046676097</v>
      </c>
      <c r="J96" s="2">
        <v>1.096181046676097</v>
      </c>
      <c r="K96" s="2">
        <v>30.563413484205594</v>
      </c>
      <c r="L96" s="2">
        <v>33.698727015558724</v>
      </c>
      <c r="M96" s="2">
        <v>25.23573785950026</v>
      </c>
      <c r="N96" s="2">
        <v>36.83404054691186</v>
      </c>
      <c r="O96" s="2">
        <v>27.428099952852456</v>
      </c>
      <c r="P96" s="2">
        <v>19.908062234794926</v>
      </c>
    </row>
    <row r="97" spans="1:16" ht="12.75">
      <c r="A97">
        <f>VLOOKUP($D97,'codigo munic'!$A$1:$B$100,2,0)</f>
        <v>1405</v>
      </c>
      <c r="B97">
        <v>1405</v>
      </c>
      <c r="C97">
        <v>5</v>
      </c>
      <c r="D97" s="2" t="s">
        <v>101</v>
      </c>
      <c r="E97" s="2">
        <v>80.46865812066325</v>
      </c>
      <c r="F97" s="2">
        <v>53.35469834176171</v>
      </c>
      <c r="G97" s="2">
        <v>13.556979889450776</v>
      </c>
      <c r="H97" s="2">
        <v>13.556979889450776</v>
      </c>
      <c r="I97" s="2">
        <v>0</v>
      </c>
      <c r="J97" s="2">
        <v>0</v>
      </c>
      <c r="K97" s="2">
        <v>23.75926143713982</v>
      </c>
      <c r="L97" s="2">
        <v>66.9116782312125</v>
      </c>
      <c r="M97" s="2">
        <v>53.35469834176169</v>
      </c>
      <c r="N97" s="2">
        <v>70.26637657297421</v>
      </c>
      <c r="O97" s="2">
        <v>56.70939668352344</v>
      </c>
      <c r="P97" s="2">
        <v>52.48147712572031</v>
      </c>
    </row>
    <row r="98" spans="1:16" ht="12.75">
      <c r="A98">
        <f>VLOOKUP($D98,'codigo munic'!$A$1:$B$100,2,0)</f>
        <v>1409</v>
      </c>
      <c r="B98">
        <v>1409</v>
      </c>
      <c r="C98">
        <v>57</v>
      </c>
      <c r="D98" s="2" t="s">
        <v>102</v>
      </c>
      <c r="E98" s="2">
        <v>8.865489130434783</v>
      </c>
      <c r="F98" s="2">
        <v>6.5896739130434785</v>
      </c>
      <c r="G98" s="2">
        <v>9.544836956521738</v>
      </c>
      <c r="H98" s="2">
        <v>5.9103260869565215</v>
      </c>
      <c r="I98" s="2">
        <v>9.544836956521738</v>
      </c>
      <c r="J98" s="2">
        <v>5.9103260869565215</v>
      </c>
      <c r="K98" s="2">
        <v>13.179347826086957</v>
      </c>
      <c r="L98" s="2">
        <v>42.73097826086956</v>
      </c>
      <c r="M98" s="2">
        <v>27.275815217391305</v>
      </c>
      <c r="N98" s="2">
        <v>35.224184782608695</v>
      </c>
      <c r="O98" s="2">
        <v>10.224184782608695</v>
      </c>
      <c r="P98" s="2">
        <v>6.5896739130434785</v>
      </c>
    </row>
    <row r="99" spans="1:16" ht="12.75">
      <c r="A99">
        <f>VLOOKUP($D99,'codigo munic'!$A$1:$B$100,2,0)</f>
        <v>1412</v>
      </c>
      <c r="B99">
        <v>1412</v>
      </c>
      <c r="C99">
        <v>14</v>
      </c>
      <c r="D99" s="2" t="s">
        <v>103</v>
      </c>
      <c r="E99" s="2">
        <v>24.350892735450444</v>
      </c>
      <c r="F99" s="2">
        <v>24.350892735450444</v>
      </c>
      <c r="G99" s="2">
        <v>9.642053973013489</v>
      </c>
      <c r="H99" s="2">
        <v>9.642053973013489</v>
      </c>
      <c r="I99" s="2">
        <v>12.856071964017984</v>
      </c>
      <c r="J99" s="2">
        <v>6.428035982008994</v>
      </c>
      <c r="K99" s="2">
        <v>75.03151833174319</v>
      </c>
      <c r="L99" s="2">
        <v>64.6458020989505</v>
      </c>
      <c r="M99" s="2">
        <v>30.65285539048658</v>
      </c>
      <c r="N99" s="2">
        <v>44.12651628731087</v>
      </c>
      <c r="O99" s="2">
        <v>75.03151833174316</v>
      </c>
      <c r="P99" s="2">
        <v>32.014106583072085</v>
      </c>
    </row>
    <row r="100" spans="1:16" ht="12.75">
      <c r="A100">
        <f>VLOOKUP($D100,'codigo munic'!$A$1:$B$100,2,0)</f>
        <v>1414</v>
      </c>
      <c r="B100">
        <v>1414</v>
      </c>
      <c r="C100">
        <v>68</v>
      </c>
      <c r="D100" s="2" t="s">
        <v>104</v>
      </c>
      <c r="E100" s="2">
        <v>26.765004542782307</v>
      </c>
      <c r="F100" s="2">
        <v>0.5584950029394473</v>
      </c>
      <c r="G100" s="2">
        <v>4.646999091443528</v>
      </c>
      <c r="H100" s="2">
        <v>0</v>
      </c>
      <c r="I100" s="2">
        <v>0</v>
      </c>
      <c r="J100" s="2">
        <v>0</v>
      </c>
      <c r="K100" s="2">
        <v>34.94201271979047</v>
      </c>
      <c r="L100" s="2">
        <v>44.23601090267752</v>
      </c>
      <c r="M100" s="2">
        <v>30.295013628346933</v>
      </c>
      <c r="N100" s="2">
        <v>36.61749772860878</v>
      </c>
      <c r="O100" s="2">
        <v>31.412003634225815</v>
      </c>
      <c r="P100" s="2">
        <v>25.08951953396395</v>
      </c>
    </row>
    <row r="101" spans="1:16" ht="12.75">
      <c r="A101">
        <f>VLOOKUP($D101,'codigo munic'!$A$1:$B$100,2,0)</f>
        <v>1416</v>
      </c>
      <c r="B101">
        <v>1416</v>
      </c>
      <c r="C101">
        <v>37</v>
      </c>
      <c r="D101" s="2" t="s">
        <v>105</v>
      </c>
      <c r="E101" s="2">
        <v>36.612184249628605</v>
      </c>
      <c r="F101" s="2">
        <v>56.612184249628626</v>
      </c>
      <c r="G101" s="2">
        <v>35.765230312035726</v>
      </c>
      <c r="H101" s="2">
        <v>50.68350668647855</v>
      </c>
      <c r="I101" s="2">
        <v>33.22436849925712</v>
      </c>
      <c r="J101" s="2">
        <v>32.37741456166426</v>
      </c>
      <c r="K101" s="2">
        <v>54.07132243685001</v>
      </c>
      <c r="L101" s="2">
        <v>54.07132243685001</v>
      </c>
      <c r="M101" s="2">
        <v>71.53046062407145</v>
      </c>
      <c r="N101" s="2">
        <v>78.30609212481427</v>
      </c>
      <c r="O101" s="2">
        <v>33.224368499257125</v>
      </c>
      <c r="P101" s="2">
        <v>34.91827637444286</v>
      </c>
    </row>
    <row r="102" spans="4:16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3:19" s="5" customFormat="1" ht="12.75">
      <c r="C103"/>
      <c r="D103" s="4" t="s">
        <v>155</v>
      </c>
      <c r="E103" s="6">
        <f>MIN(E2:E101)</f>
        <v>0</v>
      </c>
      <c r="F103" s="6">
        <f aca="true" t="shared" si="0" ref="F103:P103">MIN(F2:F101)</f>
        <v>0</v>
      </c>
      <c r="G103" s="6">
        <f t="shared" si="0"/>
        <v>0</v>
      </c>
      <c r="H103" s="6">
        <f t="shared" si="0"/>
        <v>0</v>
      </c>
      <c r="I103" s="6">
        <f t="shared" si="0"/>
        <v>0</v>
      </c>
      <c r="J103" s="6">
        <f t="shared" si="0"/>
        <v>0</v>
      </c>
      <c r="K103" s="6">
        <f t="shared" si="0"/>
        <v>0.9738915056033782</v>
      </c>
      <c r="L103" s="6">
        <f t="shared" si="0"/>
        <v>0.40374677002583975</v>
      </c>
      <c r="M103" s="6">
        <f t="shared" si="0"/>
        <v>0.8179430883809045</v>
      </c>
      <c r="N103" s="6">
        <f t="shared" si="0"/>
        <v>11.189993238674795</v>
      </c>
      <c r="O103" s="6">
        <f t="shared" si="0"/>
        <v>0</v>
      </c>
      <c r="P103" s="6">
        <f t="shared" si="0"/>
        <v>0</v>
      </c>
      <c r="Q103" s="8"/>
      <c r="R103" s="8"/>
      <c r="S103" s="8"/>
    </row>
    <row r="104" spans="3:19" s="5" customFormat="1" ht="12.75">
      <c r="C104"/>
      <c r="D104" s="4" t="s">
        <v>156</v>
      </c>
      <c r="E104" s="6">
        <f>MAX(E2:E101)</f>
        <v>85.2265455510293</v>
      </c>
      <c r="F104" s="6">
        <f aca="true" t="shared" si="1" ref="F104:P104">MAX(F2:F101)</f>
        <v>64.94851426890261</v>
      </c>
      <c r="G104" s="6">
        <f t="shared" si="1"/>
        <v>57.29332156516621</v>
      </c>
      <c r="H104" s="6">
        <f t="shared" si="1"/>
        <v>53.58634892615476</v>
      </c>
      <c r="I104" s="6">
        <f t="shared" si="1"/>
        <v>45.68990879670491</v>
      </c>
      <c r="J104" s="6">
        <f t="shared" si="1"/>
        <v>32.37741456166426</v>
      </c>
      <c r="K104" s="6">
        <f t="shared" si="1"/>
        <v>84.44836716681377</v>
      </c>
      <c r="L104" s="6">
        <f t="shared" si="1"/>
        <v>92.10355987055014</v>
      </c>
      <c r="M104" s="6">
        <f t="shared" si="1"/>
        <v>80.50014710208885</v>
      </c>
      <c r="N104" s="6">
        <f t="shared" si="1"/>
        <v>89.28555406011665</v>
      </c>
      <c r="O104" s="6">
        <f t="shared" si="1"/>
        <v>88.39658723153867</v>
      </c>
      <c r="P104" s="6">
        <f t="shared" si="1"/>
        <v>52.9411764705882</v>
      </c>
      <c r="Q104" s="8"/>
      <c r="R104" s="8"/>
      <c r="S104" s="8"/>
    </row>
    <row r="105" spans="3:19" s="5" customFormat="1" ht="12.75">
      <c r="C105"/>
      <c r="D105" s="4" t="s">
        <v>157</v>
      </c>
      <c r="E105" s="7">
        <f>MEDIAN(E2:E101)</f>
        <v>13.430001883690244</v>
      </c>
      <c r="F105" s="7">
        <f aca="true" t="shared" si="2" ref="F105:P105">MEDIAN(F2:F101)</f>
        <v>9.18722512112028</v>
      </c>
      <c r="G105" s="7">
        <f t="shared" si="2"/>
        <v>5.266915549280409</v>
      </c>
      <c r="H105" s="7">
        <f t="shared" si="2"/>
        <v>3.22758950195232</v>
      </c>
      <c r="I105" s="7">
        <f t="shared" si="2"/>
        <v>4.2895684758742085</v>
      </c>
      <c r="J105" s="7">
        <f t="shared" si="2"/>
        <v>0.10080645161290322</v>
      </c>
      <c r="K105" s="7">
        <f t="shared" si="2"/>
        <v>24.615460267505902</v>
      </c>
      <c r="L105" s="7">
        <f t="shared" si="2"/>
        <v>30.924249399007685</v>
      </c>
      <c r="M105" s="7">
        <f t="shared" si="2"/>
        <v>29.642184216672646</v>
      </c>
      <c r="N105" s="7">
        <f t="shared" si="2"/>
        <v>45.04348912626625</v>
      </c>
      <c r="O105" s="7">
        <f t="shared" si="2"/>
        <v>18.204334131755562</v>
      </c>
      <c r="P105" s="7">
        <f t="shared" si="2"/>
        <v>12.543706293706297</v>
      </c>
      <c r="Q105" s="8"/>
      <c r="R105" s="8"/>
      <c r="S105" s="8"/>
    </row>
    <row r="106" spans="5:16" ht="12.7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5:16" ht="12.7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2" sqref="A2:G101"/>
    </sheetView>
  </sheetViews>
  <sheetFormatPr defaultColWidth="9.140625" defaultRowHeight="12.75"/>
  <cols>
    <col min="3" max="3" width="4.00390625" style="0" bestFit="1" customWidth="1"/>
    <col min="4" max="4" width="25.140625" style="1" bestFit="1" customWidth="1"/>
    <col min="5" max="5" width="55.7109375" style="1" bestFit="1" customWidth="1"/>
    <col min="6" max="6" width="42.57421875" style="1" bestFit="1" customWidth="1"/>
    <col min="7" max="7" width="43.8515625" style="1" customWidth="1"/>
    <col min="8" max="14" width="11.421875" style="1" customWidth="1"/>
  </cols>
  <sheetData>
    <row r="1" spans="3:19" s="5" customFormat="1" ht="12.75">
      <c r="C1" s="5" t="s">
        <v>161</v>
      </c>
      <c r="D1" s="5" t="s">
        <v>160</v>
      </c>
      <c r="E1" s="6" t="s">
        <v>118</v>
      </c>
      <c r="F1" s="6" t="s">
        <v>119</v>
      </c>
      <c r="G1" s="6" t="s">
        <v>120</v>
      </c>
      <c r="H1" s="6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4" ht="12.75">
      <c r="A2">
        <f>VLOOKUP($D2,'codigo munic'!$A$1:$B$100,2,0)</f>
        <v>101</v>
      </c>
      <c r="B2">
        <v>101</v>
      </c>
      <c r="C2">
        <v>90</v>
      </c>
      <c r="D2" s="2" t="s">
        <v>6</v>
      </c>
      <c r="E2" s="2">
        <v>62.109980743997404</v>
      </c>
      <c r="F2" s="2">
        <v>32.421996148799494</v>
      </c>
      <c r="G2" s="2">
        <v>21.87209242881245</v>
      </c>
      <c r="M2"/>
      <c r="N2"/>
    </row>
    <row r="3" spans="1:14" ht="12.75">
      <c r="A3">
        <f>VLOOKUP($D3,'codigo munic'!$A$1:$B$100,2,0)</f>
        <v>103</v>
      </c>
      <c r="B3">
        <v>103</v>
      </c>
      <c r="C3">
        <v>52</v>
      </c>
      <c r="D3" s="2" t="s">
        <v>7</v>
      </c>
      <c r="E3" s="2">
        <v>57.91295116772825</v>
      </c>
      <c r="F3" s="2">
        <v>49.15923566878981</v>
      </c>
      <c r="G3" s="2">
        <v>24.019108280254777</v>
      </c>
      <c r="M3"/>
      <c r="N3"/>
    </row>
    <row r="4" spans="1:14" ht="12.75">
      <c r="A4">
        <f>VLOOKUP($D4,'codigo munic'!$A$1:$B$100,2,0)</f>
        <v>106</v>
      </c>
      <c r="B4">
        <v>106</v>
      </c>
      <c r="C4">
        <v>58</v>
      </c>
      <c r="D4" s="2" t="s">
        <v>8</v>
      </c>
      <c r="E4" s="2">
        <v>56.37362637362637</v>
      </c>
      <c r="F4" s="2">
        <v>56.37362637362637</v>
      </c>
      <c r="G4" s="2">
        <v>26.95970695970698</v>
      </c>
      <c r="M4"/>
      <c r="N4"/>
    </row>
    <row r="5" spans="1:14" ht="12.75">
      <c r="A5">
        <f>VLOOKUP($D5,'codigo munic'!$A$1:$B$100,2,0)</f>
        <v>107</v>
      </c>
      <c r="B5">
        <v>107</v>
      </c>
      <c r="C5">
        <v>29</v>
      </c>
      <c r="D5" s="2" t="s">
        <v>9</v>
      </c>
      <c r="E5" s="2">
        <v>71.93517329910142</v>
      </c>
      <c r="F5" s="2">
        <v>52.55134788189986</v>
      </c>
      <c r="G5" s="2">
        <v>7.654043645699621</v>
      </c>
      <c r="M5"/>
      <c r="N5"/>
    </row>
    <row r="6" spans="1:14" ht="12.75">
      <c r="A6">
        <f>VLOOKUP($D6,'codigo munic'!$A$1:$B$100,2,0)</f>
        <v>108</v>
      </c>
      <c r="B6">
        <v>108</v>
      </c>
      <c r="C6">
        <v>93</v>
      </c>
      <c r="D6" s="2" t="s">
        <v>10</v>
      </c>
      <c r="E6" s="2">
        <v>65</v>
      </c>
      <c r="F6" s="2">
        <v>69.21153846153847</v>
      </c>
      <c r="G6" s="2">
        <v>10.788461538461538</v>
      </c>
      <c r="M6"/>
      <c r="N6"/>
    </row>
    <row r="7" spans="1:14" ht="12.75">
      <c r="A7">
        <f>VLOOKUP($D7,'codigo munic'!$A$1:$B$100,2,0)</f>
        <v>111</v>
      </c>
      <c r="B7">
        <v>111</v>
      </c>
      <c r="C7">
        <v>88</v>
      </c>
      <c r="D7" s="2" t="s">
        <v>11</v>
      </c>
      <c r="E7" s="2">
        <v>80.07099391480729</v>
      </c>
      <c r="F7" s="2">
        <v>33.215010141987875</v>
      </c>
      <c r="G7" s="2">
        <v>10.577248140635577</v>
      </c>
      <c r="M7"/>
      <c r="N7"/>
    </row>
    <row r="8" spans="1:14" ht="12.75">
      <c r="A8">
        <f>VLOOKUP($D8,'codigo munic'!$A$1:$B$100,2,0)</f>
        <v>201</v>
      </c>
      <c r="B8">
        <v>201</v>
      </c>
      <c r="C8">
        <v>38</v>
      </c>
      <c r="D8" s="2" t="s">
        <v>12</v>
      </c>
      <c r="E8" s="2">
        <v>95.1305424719831</v>
      </c>
      <c r="F8" s="2">
        <v>32.900492664176305</v>
      </c>
      <c r="G8" s="2">
        <v>31.92660115857292</v>
      </c>
      <c r="M8"/>
      <c r="N8"/>
    </row>
    <row r="9" spans="1:14" ht="12.75">
      <c r="A9">
        <f>VLOOKUP($D9,'codigo munic'!$A$1:$B$100,2,0)</f>
        <v>202</v>
      </c>
      <c r="B9">
        <v>202</v>
      </c>
      <c r="C9">
        <v>46</v>
      </c>
      <c r="D9" s="2" t="s">
        <v>13</v>
      </c>
      <c r="E9" s="2">
        <v>74.64569160997733</v>
      </c>
      <c r="F9" s="2">
        <v>67.59849773242628</v>
      </c>
      <c r="G9" s="2">
        <v>0</v>
      </c>
      <c r="M9"/>
      <c r="N9"/>
    </row>
    <row r="10" spans="1:14" ht="12.75">
      <c r="A10">
        <f>VLOOKUP($D10,'codigo munic'!$A$1:$B$100,2,0)</f>
        <v>203</v>
      </c>
      <c r="B10">
        <v>203</v>
      </c>
      <c r="C10">
        <v>91</v>
      </c>
      <c r="D10" s="2" t="s">
        <v>14</v>
      </c>
      <c r="E10" s="2">
        <v>48.56720880387607</v>
      </c>
      <c r="F10" s="2">
        <v>35.988184650852766</v>
      </c>
      <c r="G10" s="2">
        <v>35.150663712829335</v>
      </c>
      <c r="M10"/>
      <c r="N10"/>
    </row>
    <row r="11" spans="1:14" ht="12.75">
      <c r="A11">
        <f>VLOOKUP($D11,'codigo munic'!$A$1:$B$100,2,0)</f>
        <v>204</v>
      </c>
      <c r="B11">
        <v>204</v>
      </c>
      <c r="C11">
        <v>13</v>
      </c>
      <c r="D11" s="2" t="s">
        <v>15</v>
      </c>
      <c r="E11" s="2">
        <v>70.58343337334938</v>
      </c>
      <c r="F11" s="2">
        <v>60</v>
      </c>
      <c r="G11" s="2">
        <v>27.08283313325328</v>
      </c>
      <c r="M11"/>
      <c r="N11"/>
    </row>
    <row r="12" spans="1:14" ht="12.75">
      <c r="A12">
        <f>VLOOKUP($D12,'codigo munic'!$A$1:$B$100,2,0)</f>
        <v>205</v>
      </c>
      <c r="B12">
        <v>205</v>
      </c>
      <c r="C12">
        <v>96</v>
      </c>
      <c r="D12" s="2" t="s">
        <v>16</v>
      </c>
      <c r="E12" s="2">
        <v>72.44029721158503</v>
      </c>
      <c r="F12" s="2">
        <v>23.634352979884284</v>
      </c>
      <c r="G12" s="2">
        <v>13.395541826224445</v>
      </c>
      <c r="M12"/>
      <c r="N12"/>
    </row>
    <row r="13" spans="1:14" ht="12.75">
      <c r="A13">
        <f>VLOOKUP($D13,'codigo munic'!$A$1:$B$100,2,0)</f>
        <v>208</v>
      </c>
      <c r="B13">
        <v>208</v>
      </c>
      <c r="C13">
        <v>40</v>
      </c>
      <c r="D13" s="2" t="s">
        <v>17</v>
      </c>
      <c r="E13" s="2">
        <v>58.5647397486545</v>
      </c>
      <c r="F13" s="2">
        <v>60.520039425486964</v>
      </c>
      <c r="G13" s="2">
        <v>46.65626183124039</v>
      </c>
      <c r="M13"/>
      <c r="N13"/>
    </row>
    <row r="14" spans="1:14" ht="12.75">
      <c r="A14">
        <f>VLOOKUP($D14,'codigo munic'!$A$1:$B$100,2,0)</f>
        <v>210</v>
      </c>
      <c r="B14">
        <v>210</v>
      </c>
      <c r="C14">
        <v>85</v>
      </c>
      <c r="D14" s="2" t="s">
        <v>18</v>
      </c>
      <c r="E14" s="2">
        <v>88.57577013399639</v>
      </c>
      <c r="F14" s="2">
        <v>41.75991158999868</v>
      </c>
      <c r="G14" s="2">
        <v>5.055946953999177</v>
      </c>
      <c r="M14"/>
      <c r="N14"/>
    </row>
    <row r="15" spans="1:14" ht="12.75">
      <c r="A15">
        <f>VLOOKUP($D15,'codigo munic'!$A$1:$B$100,2,0)</f>
        <v>213</v>
      </c>
      <c r="B15">
        <v>213</v>
      </c>
      <c r="C15">
        <v>3</v>
      </c>
      <c r="D15" s="2" t="s">
        <v>19</v>
      </c>
      <c r="E15" s="2">
        <v>73.41529438303628</v>
      </c>
      <c r="F15" s="2">
        <v>88.29235280848188</v>
      </c>
      <c r="G15" s="2">
        <v>43.66117753214529</v>
      </c>
      <c r="M15"/>
      <c r="N15"/>
    </row>
    <row r="16" spans="1:14" ht="12.75">
      <c r="A16">
        <f>VLOOKUP($D16,'codigo munic'!$A$1:$B$100,2,0)</f>
        <v>301</v>
      </c>
      <c r="B16">
        <v>301</v>
      </c>
      <c r="C16">
        <v>78</v>
      </c>
      <c r="D16" s="2" t="s">
        <v>20</v>
      </c>
      <c r="E16" s="2">
        <v>66.05580029368572</v>
      </c>
      <c r="F16" s="2">
        <v>46.0558002936858</v>
      </c>
      <c r="G16" s="2">
        <v>20.91629955947138</v>
      </c>
      <c r="M16"/>
      <c r="N16"/>
    </row>
    <row r="17" spans="1:14" ht="12.75">
      <c r="A17">
        <f>VLOOKUP($D17,'codigo munic'!$A$1:$B$100,2,0)</f>
        <v>302</v>
      </c>
      <c r="B17">
        <v>302</v>
      </c>
      <c r="C17">
        <v>89</v>
      </c>
      <c r="D17" s="2" t="s">
        <v>21</v>
      </c>
      <c r="E17" s="2">
        <v>69.56438290887917</v>
      </c>
      <c r="F17" s="2">
        <v>26.529711794708874</v>
      </c>
      <c r="G17" s="2">
        <v>12.675164575281048</v>
      </c>
      <c r="M17"/>
      <c r="N17"/>
    </row>
    <row r="18" spans="1:14" ht="12.75">
      <c r="A18">
        <f>VLOOKUP($D18,'codigo munic'!$A$1:$B$100,2,0)</f>
        <v>303</v>
      </c>
      <c r="B18">
        <v>303</v>
      </c>
      <c r="C18">
        <v>80</v>
      </c>
      <c r="D18" s="2" t="s">
        <v>22</v>
      </c>
      <c r="E18" s="2">
        <v>67.05663912354917</v>
      </c>
      <c r="F18" s="2">
        <v>59.35324783344739</v>
      </c>
      <c r="G18" s="2">
        <v>17.812569575427105</v>
      </c>
      <c r="M18"/>
      <c r="N18"/>
    </row>
    <row r="19" spans="1:14" ht="12.75">
      <c r="A19">
        <f>VLOOKUP($D19,'codigo munic'!$A$1:$B$100,2,0)</f>
        <v>306</v>
      </c>
      <c r="B19">
        <v>306</v>
      </c>
      <c r="C19">
        <v>69</v>
      </c>
      <c r="D19" s="2" t="s">
        <v>23</v>
      </c>
      <c r="E19" s="2">
        <v>69.58212735166424</v>
      </c>
      <c r="F19" s="2">
        <v>24.249276410998554</v>
      </c>
      <c r="G19" s="2">
        <v>8.958936324167873</v>
      </c>
      <c r="M19"/>
      <c r="N19"/>
    </row>
    <row r="20" spans="1:14" ht="12.75">
      <c r="A20">
        <f>VLOOKUP($D20,'codigo munic'!$A$1:$B$100,2,0)</f>
        <v>307</v>
      </c>
      <c r="B20">
        <v>307</v>
      </c>
      <c r="C20">
        <v>42</v>
      </c>
      <c r="D20" s="2" t="s">
        <v>24</v>
      </c>
      <c r="E20" s="2">
        <v>45.43709322470384</v>
      </c>
      <c r="F20" s="2">
        <v>47.17617955081083</v>
      </c>
      <c r="G20" s="2">
        <v>31.222003714629082</v>
      </c>
      <c r="M20"/>
      <c r="N20"/>
    </row>
    <row r="21" spans="1:14" ht="12.75">
      <c r="A21">
        <f>VLOOKUP($D21,'codigo munic'!$A$1:$B$100,2,0)</f>
        <v>308</v>
      </c>
      <c r="B21">
        <v>308</v>
      </c>
      <c r="C21">
        <v>16</v>
      </c>
      <c r="D21" s="2" t="s">
        <v>25</v>
      </c>
      <c r="E21" s="2">
        <v>73.8476148732559</v>
      </c>
      <c r="F21" s="2">
        <v>50.8660882718198</v>
      </c>
      <c r="G21" s="2">
        <v>39.914830714227406</v>
      </c>
      <c r="M21"/>
      <c r="N21"/>
    </row>
    <row r="22" spans="1:14" ht="12.75">
      <c r="A22">
        <f>VLOOKUP($D22,'codigo munic'!$A$1:$B$100,2,0)</f>
        <v>311</v>
      </c>
      <c r="B22">
        <v>311</v>
      </c>
      <c r="C22">
        <v>22</v>
      </c>
      <c r="D22" s="2" t="s">
        <v>26</v>
      </c>
      <c r="E22" s="2">
        <v>85.87257617728531</v>
      </c>
      <c r="F22" s="2">
        <v>52.562326869806114</v>
      </c>
      <c r="G22" s="2">
        <v>14.127423822714686</v>
      </c>
      <c r="M22"/>
      <c r="N22"/>
    </row>
    <row r="23" spans="1:14" ht="12.75">
      <c r="A23">
        <f>VLOOKUP($D23,'codigo munic'!$A$1:$B$100,2,0)</f>
        <v>312</v>
      </c>
      <c r="B23">
        <v>312</v>
      </c>
      <c r="C23">
        <v>45</v>
      </c>
      <c r="D23" s="2" t="s">
        <v>27</v>
      </c>
      <c r="E23" s="2">
        <v>83.10411941642943</v>
      </c>
      <c r="F23" s="2">
        <v>40.34647493123578</v>
      </c>
      <c r="G23" s="2">
        <v>20.86087921632966</v>
      </c>
      <c r="M23"/>
      <c r="N23"/>
    </row>
    <row r="24" spans="1:14" ht="12.75">
      <c r="A24">
        <f>VLOOKUP($D24,'codigo munic'!$A$1:$B$100,2,0)</f>
        <v>316</v>
      </c>
      <c r="B24">
        <v>316</v>
      </c>
      <c r="C24">
        <v>77</v>
      </c>
      <c r="D24" s="2" t="s">
        <v>28</v>
      </c>
      <c r="E24" s="2">
        <v>69.08059622741062</v>
      </c>
      <c r="F24" s="2">
        <v>11.476058567471311</v>
      </c>
      <c r="G24" s="2">
        <v>20.44585147078221</v>
      </c>
      <c r="M24"/>
      <c r="N24"/>
    </row>
    <row r="25" spans="1:14" ht="12.75">
      <c r="A25">
        <f>VLOOKUP($D25,'codigo munic'!$A$1:$B$100,2,0)</f>
        <v>401</v>
      </c>
      <c r="B25">
        <v>401</v>
      </c>
      <c r="C25">
        <v>21</v>
      </c>
      <c r="D25" s="2" t="s">
        <v>29</v>
      </c>
      <c r="E25" s="2">
        <v>87.46577286921801</v>
      </c>
      <c r="F25" s="2">
        <v>77.53921811038764</v>
      </c>
      <c r="G25" s="2">
        <v>17.88648039781313</v>
      </c>
      <c r="M25"/>
      <c r="N25"/>
    </row>
    <row r="26" spans="1:14" ht="12.75">
      <c r="A26">
        <f>VLOOKUP($D26,'codigo munic'!$A$1:$B$100,2,0)</f>
        <v>418</v>
      </c>
      <c r="B26">
        <v>418</v>
      </c>
      <c r="C26">
        <v>72</v>
      </c>
      <c r="D26" s="2" t="s">
        <v>30</v>
      </c>
      <c r="E26" s="2">
        <v>61.47229755908564</v>
      </c>
      <c r="F26" s="2">
        <v>59.42743983813336</v>
      </c>
      <c r="G26" s="2">
        <v>21.308708941409456</v>
      </c>
      <c r="M26"/>
      <c r="N26"/>
    </row>
    <row r="27" spans="1:14" ht="12.75">
      <c r="A27">
        <f>VLOOKUP($D27,'codigo munic'!$A$1:$B$100,2,0)</f>
        <v>433</v>
      </c>
      <c r="B27">
        <v>433</v>
      </c>
      <c r="C27">
        <v>18</v>
      </c>
      <c r="D27" s="2" t="s">
        <v>31</v>
      </c>
      <c r="E27" s="2">
        <v>48.8</v>
      </c>
      <c r="F27" s="2">
        <v>59</v>
      </c>
      <c r="G27" s="2">
        <v>49.4</v>
      </c>
      <c r="M27"/>
      <c r="N27"/>
    </row>
    <row r="28" spans="1:14" ht="12.75">
      <c r="A28">
        <f>VLOOKUP($D28,'codigo munic'!$A$1:$B$100,2,0)</f>
        <v>501</v>
      </c>
      <c r="B28">
        <v>501</v>
      </c>
      <c r="C28">
        <v>7</v>
      </c>
      <c r="D28" s="2" t="s">
        <v>32</v>
      </c>
      <c r="E28" s="2">
        <v>89.20756067020451</v>
      </c>
      <c r="F28" s="2">
        <v>68.24767862273079</v>
      </c>
      <c r="G28" s="2">
        <v>18.57427052108349</v>
      </c>
      <c r="M28"/>
      <c r="N28"/>
    </row>
    <row r="29" spans="1:14" ht="12.75">
      <c r="A29">
        <f>VLOOKUP($D29,'codigo munic'!$A$1:$B$100,2,0)</f>
        <v>502</v>
      </c>
      <c r="B29">
        <v>502</v>
      </c>
      <c r="C29">
        <v>1</v>
      </c>
      <c r="D29" s="2" t="s">
        <v>33</v>
      </c>
      <c r="E29" s="2">
        <v>88.15533980582524</v>
      </c>
      <c r="F29" s="2">
        <v>92.34480729626361</v>
      </c>
      <c r="G29" s="2">
        <v>7.6551927037363905</v>
      </c>
      <c r="M29"/>
      <c r="N29"/>
    </row>
    <row r="30" spans="1:14" ht="12.75">
      <c r="A30">
        <f>VLOOKUP($D30,'codigo munic'!$A$1:$B$100,2,0)</f>
        <v>503</v>
      </c>
      <c r="B30">
        <v>503</v>
      </c>
      <c r="C30">
        <v>98</v>
      </c>
      <c r="D30" s="2" t="s">
        <v>34</v>
      </c>
      <c r="E30" s="2">
        <v>71.60999628390931</v>
      </c>
      <c r="F30" s="2">
        <v>40.05945745076179</v>
      </c>
      <c r="G30" s="2">
        <v>7.455406911928651</v>
      </c>
      <c r="M30"/>
      <c r="N30"/>
    </row>
    <row r="31" spans="1:14" ht="12.75">
      <c r="A31">
        <f>VLOOKUP($D31,'codigo munic'!$A$1:$B$100,2,0)</f>
        <v>504</v>
      </c>
      <c r="B31">
        <v>504</v>
      </c>
      <c r="C31">
        <v>60</v>
      </c>
      <c r="D31" s="2" t="s">
        <v>35</v>
      </c>
      <c r="E31" s="2">
        <v>58.00263205544112</v>
      </c>
      <c r="F31" s="2">
        <v>52.15202396161765</v>
      </c>
      <c r="G31" s="2">
        <v>36.14675985073551</v>
      </c>
      <c r="M31"/>
      <c r="N31"/>
    </row>
    <row r="32" spans="1:14" ht="12.75">
      <c r="A32">
        <f>VLOOKUP($D32,'codigo munic'!$A$1:$B$100,2,0)</f>
        <v>507</v>
      </c>
      <c r="B32">
        <v>507</v>
      </c>
      <c r="C32">
        <v>36</v>
      </c>
      <c r="D32" s="2" t="s">
        <v>36</v>
      </c>
      <c r="E32" s="2">
        <v>70</v>
      </c>
      <c r="F32" s="2">
        <v>50</v>
      </c>
      <c r="G32" s="2">
        <v>5</v>
      </c>
      <c r="M32"/>
      <c r="N32"/>
    </row>
    <row r="33" spans="1:14" ht="12.75">
      <c r="A33">
        <f>VLOOKUP($D33,'codigo munic'!$A$1:$B$100,2,0)</f>
        <v>510</v>
      </c>
      <c r="B33">
        <v>510</v>
      </c>
      <c r="C33">
        <v>2</v>
      </c>
      <c r="D33" s="2" t="s">
        <v>37</v>
      </c>
      <c r="E33" s="2">
        <v>74.75040016006402</v>
      </c>
      <c r="F33" s="2">
        <v>70.09153661464588</v>
      </c>
      <c r="G33" s="2">
        <v>58.23629451780712</v>
      </c>
      <c r="M33"/>
      <c r="N33"/>
    </row>
    <row r="34" spans="1:14" ht="12.75">
      <c r="A34">
        <f>VLOOKUP($D34,'codigo munic'!$A$1:$B$100,2,0)</f>
        <v>512</v>
      </c>
      <c r="B34">
        <v>512</v>
      </c>
      <c r="C34">
        <v>33</v>
      </c>
      <c r="D34" s="2" t="s">
        <v>38</v>
      </c>
      <c r="E34" s="2">
        <v>83.72276879831342</v>
      </c>
      <c r="F34" s="2">
        <v>22.092410400562194</v>
      </c>
      <c r="G34" s="2">
        <v>11.744553759662685</v>
      </c>
      <c r="M34"/>
      <c r="N34"/>
    </row>
    <row r="35" spans="1:14" ht="12.75">
      <c r="A35">
        <f>VLOOKUP($D35,'codigo munic'!$A$1:$B$100,2,0)</f>
        <v>513</v>
      </c>
      <c r="B35">
        <v>513</v>
      </c>
      <c r="C35">
        <v>17</v>
      </c>
      <c r="D35" s="2" t="s">
        <v>39</v>
      </c>
      <c r="E35" s="2">
        <v>51.67686869557716</v>
      </c>
      <c r="F35" s="2">
        <v>67.65238382619191</v>
      </c>
      <c r="G35" s="2">
        <v>39.15136362330089</v>
      </c>
      <c r="M35"/>
      <c r="N35"/>
    </row>
    <row r="36" spans="1:14" ht="12.75">
      <c r="A36">
        <f>VLOOKUP($D36,'codigo munic'!$A$1:$B$100,2,0)</f>
        <v>515</v>
      </c>
      <c r="B36">
        <v>515</v>
      </c>
      <c r="C36">
        <v>75</v>
      </c>
      <c r="D36" s="2" t="s">
        <v>40</v>
      </c>
      <c r="E36" s="2">
        <v>71.47749510763207</v>
      </c>
      <c r="F36" s="2">
        <v>47.90606653620355</v>
      </c>
      <c r="G36" s="2">
        <v>14.090019569471638</v>
      </c>
      <c r="M36"/>
      <c r="N36"/>
    </row>
    <row r="37" spans="1:14" ht="12.75">
      <c r="A37">
        <f>VLOOKUP($D37,'codigo munic'!$A$1:$B$100,2,0)</f>
        <v>517</v>
      </c>
      <c r="B37">
        <v>517</v>
      </c>
      <c r="C37">
        <v>10</v>
      </c>
      <c r="D37" s="2" t="s">
        <v>41</v>
      </c>
      <c r="E37" s="2">
        <v>56.031591474629415</v>
      </c>
      <c r="F37" s="2">
        <v>80.78726243283215</v>
      </c>
      <c r="G37" s="2">
        <v>43.70063832089152</v>
      </c>
      <c r="M37"/>
      <c r="N37"/>
    </row>
    <row r="38" spans="1:14" ht="12.75">
      <c r="A38">
        <f>VLOOKUP($D38,'codigo munic'!$A$1:$B$100,2,0)</f>
        <v>519</v>
      </c>
      <c r="B38">
        <v>519</v>
      </c>
      <c r="C38">
        <v>47</v>
      </c>
      <c r="D38" s="2" t="s">
        <v>42</v>
      </c>
      <c r="E38" s="2">
        <v>72.10191082802548</v>
      </c>
      <c r="F38" s="2">
        <v>63.56687898089169</v>
      </c>
      <c r="G38" s="2">
        <v>33.333333333333336</v>
      </c>
      <c r="M38"/>
      <c r="N38"/>
    </row>
    <row r="39" spans="1:14" ht="12.75">
      <c r="A39">
        <f>VLOOKUP($D39,'codigo munic'!$A$1:$B$100,2,0)</f>
        <v>521</v>
      </c>
      <c r="B39">
        <v>521</v>
      </c>
      <c r="C39">
        <v>6</v>
      </c>
      <c r="D39" s="2" t="s">
        <v>43</v>
      </c>
      <c r="E39" s="2">
        <v>87.9757923236184</v>
      </c>
      <c r="F39" s="2">
        <v>75.95158464723683</v>
      </c>
      <c r="G39" s="2">
        <v>14.429049211657906</v>
      </c>
      <c r="M39"/>
      <c r="N39"/>
    </row>
    <row r="40" spans="1:14" ht="12.75">
      <c r="A40">
        <f>VLOOKUP($D40,'codigo munic'!$A$1:$B$100,2,0)</f>
        <v>522</v>
      </c>
      <c r="B40">
        <v>522</v>
      </c>
      <c r="C40">
        <v>71</v>
      </c>
      <c r="D40" s="2" t="s">
        <v>44</v>
      </c>
      <c r="E40" s="2">
        <v>53.77532228360957</v>
      </c>
      <c r="F40" s="2">
        <v>39.96316758747698</v>
      </c>
      <c r="G40" s="2">
        <v>37.93738489871087</v>
      </c>
      <c r="M40"/>
      <c r="N40"/>
    </row>
    <row r="41" spans="1:14" ht="12.75">
      <c r="A41">
        <f>VLOOKUP($D41,'codigo munic'!$A$1:$B$100,2,0)</f>
        <v>601</v>
      </c>
      <c r="B41">
        <v>601</v>
      </c>
      <c r="C41">
        <v>27</v>
      </c>
      <c r="D41" s="2" t="s">
        <v>45</v>
      </c>
      <c r="E41" s="2">
        <v>53.43301045331563</v>
      </c>
      <c r="F41" s="2">
        <v>78.15356984253665</v>
      </c>
      <c r="G41" s="2">
        <v>27.028597086050176</v>
      </c>
      <c r="M41"/>
      <c r="N41"/>
    </row>
    <row r="42" spans="1:14" ht="12.75">
      <c r="A42">
        <f>VLOOKUP($D42,'codigo munic'!$A$1:$B$100,2,0)</f>
        <v>602</v>
      </c>
      <c r="B42">
        <v>602</v>
      </c>
      <c r="C42">
        <v>56</v>
      </c>
      <c r="D42" s="2" t="s">
        <v>46</v>
      </c>
      <c r="E42" s="2">
        <v>68.86112619952927</v>
      </c>
      <c r="F42" s="2">
        <v>56.50552236103562</v>
      </c>
      <c r="G42" s="2">
        <v>29.92214376244791</v>
      </c>
      <c r="M42"/>
      <c r="N42"/>
    </row>
    <row r="43" spans="1:14" ht="12.75">
      <c r="A43">
        <f>VLOOKUP($D43,'codigo munic'!$A$1:$B$100,2,0)</f>
        <v>603</v>
      </c>
      <c r="B43">
        <v>603</v>
      </c>
      <c r="C43">
        <v>41</v>
      </c>
      <c r="D43" s="2" t="s">
        <v>47</v>
      </c>
      <c r="E43" s="2">
        <v>61.94531933720604</v>
      </c>
      <c r="F43" s="2">
        <v>57.42763733659456</v>
      </c>
      <c r="G43" s="2">
        <v>52.90995533598308</v>
      </c>
      <c r="M43"/>
      <c r="N43"/>
    </row>
    <row r="44" spans="1:14" ht="12.75">
      <c r="A44">
        <f>VLOOKUP($D44,'codigo munic'!$A$1:$B$100,2,0)</f>
        <v>604</v>
      </c>
      <c r="B44">
        <v>604</v>
      </c>
      <c r="C44">
        <v>48</v>
      </c>
      <c r="D44" s="2" t="s">
        <v>48</v>
      </c>
      <c r="E44" s="2">
        <v>42.2892040977147</v>
      </c>
      <c r="F44" s="2">
        <v>66.51694247438932</v>
      </c>
      <c r="G44" s="2">
        <v>46.5169424743893</v>
      </c>
      <c r="M44"/>
      <c r="N44"/>
    </row>
    <row r="45" spans="1:14" ht="12.75">
      <c r="A45">
        <f>VLOOKUP($D45,'codigo munic'!$A$1:$B$100,2,0)</f>
        <v>605</v>
      </c>
      <c r="B45">
        <v>605</v>
      </c>
      <c r="C45">
        <v>12</v>
      </c>
      <c r="D45" s="2" t="s">
        <v>49</v>
      </c>
      <c r="E45" s="2">
        <v>86.8119204105519</v>
      </c>
      <c r="F45" s="2">
        <v>58.97362023948864</v>
      </c>
      <c r="G45" s="2">
        <v>21.244260376339255</v>
      </c>
      <c r="M45"/>
      <c r="N45"/>
    </row>
    <row r="46" spans="1:14" ht="12.75">
      <c r="A46">
        <f>VLOOKUP($D46,'codigo munic'!$A$1:$B$100,2,0)</f>
        <v>606</v>
      </c>
      <c r="B46">
        <v>606</v>
      </c>
      <c r="C46">
        <v>63</v>
      </c>
      <c r="D46" s="2" t="s">
        <v>50</v>
      </c>
      <c r="E46" s="2">
        <v>69.11408481243994</v>
      </c>
      <c r="F46" s="2">
        <v>35.11073939844504</v>
      </c>
      <c r="G46" s="2">
        <v>35.11073939844504</v>
      </c>
      <c r="M46"/>
      <c r="N46"/>
    </row>
    <row r="47" spans="1:14" ht="12.75">
      <c r="A47">
        <f>VLOOKUP($D47,'codigo munic'!$A$1:$B$100,2,0)</f>
        <v>607</v>
      </c>
      <c r="B47">
        <v>607</v>
      </c>
      <c r="C47">
        <v>26</v>
      </c>
      <c r="D47" s="2" t="s">
        <v>51</v>
      </c>
      <c r="E47" s="2">
        <v>77.67857142857143</v>
      </c>
      <c r="F47" s="2">
        <v>66.96428571428571</v>
      </c>
      <c r="G47" s="2">
        <v>11.160714285714286</v>
      </c>
      <c r="M47"/>
      <c r="N47"/>
    </row>
    <row r="48" spans="1:14" ht="12.75">
      <c r="A48">
        <f>VLOOKUP($D48,'codigo munic'!$A$1:$B$100,2,0)</f>
        <v>608</v>
      </c>
      <c r="B48">
        <v>608</v>
      </c>
      <c r="C48">
        <v>24</v>
      </c>
      <c r="D48" s="2" t="s">
        <v>52</v>
      </c>
      <c r="E48" s="2">
        <v>74.37694445367076</v>
      </c>
      <c r="F48" s="2">
        <v>47.007894066717654</v>
      </c>
      <c r="G48" s="2">
        <v>20.69839793624962</v>
      </c>
      <c r="M48"/>
      <c r="N48"/>
    </row>
    <row r="49" spans="1:14" ht="12.75">
      <c r="A49">
        <f>VLOOKUP($D49,'codigo munic'!$A$1:$B$100,2,0)</f>
        <v>609</v>
      </c>
      <c r="B49">
        <v>609</v>
      </c>
      <c r="C49">
        <v>25</v>
      </c>
      <c r="D49" s="2" t="s">
        <v>53</v>
      </c>
      <c r="E49" s="2">
        <v>76.78555406011664</v>
      </c>
      <c r="F49" s="2">
        <v>43.01929116195604</v>
      </c>
      <c r="G49" s="2">
        <v>27.43494840735756</v>
      </c>
      <c r="M49"/>
      <c r="N49"/>
    </row>
    <row r="50" spans="1:14" ht="12.75">
      <c r="A50">
        <f>VLOOKUP($D50,'codigo munic'!$A$1:$B$100,2,0)</f>
        <v>610</v>
      </c>
      <c r="B50">
        <v>610</v>
      </c>
      <c r="C50">
        <v>23</v>
      </c>
      <c r="D50" s="2" t="s">
        <v>54</v>
      </c>
      <c r="E50" s="2">
        <v>85.4285275501585</v>
      </c>
      <c r="F50" s="2">
        <v>56.42791325237768</v>
      </c>
      <c r="G50" s="2">
        <v>32.28573622492075</v>
      </c>
      <c r="M50"/>
      <c r="N50"/>
    </row>
    <row r="51" spans="1:14" ht="12.75">
      <c r="A51">
        <f>VLOOKUP($D51,'codigo munic'!$A$1:$B$100,2,0)</f>
        <v>611</v>
      </c>
      <c r="B51">
        <v>611</v>
      </c>
      <c r="C51">
        <v>70</v>
      </c>
      <c r="D51" s="2" t="s">
        <v>55</v>
      </c>
      <c r="E51" s="2">
        <v>56.29791894852134</v>
      </c>
      <c r="F51" s="2">
        <v>45.30850675428989</v>
      </c>
      <c r="G51" s="2">
        <v>32.2623828647925</v>
      </c>
      <c r="M51"/>
      <c r="N51"/>
    </row>
    <row r="52" spans="1:14" ht="12.75">
      <c r="A52">
        <f>VLOOKUP($D52,'codigo munic'!$A$1:$B$100,2,0)</f>
        <v>612</v>
      </c>
      <c r="B52">
        <v>612</v>
      </c>
      <c r="C52">
        <v>94</v>
      </c>
      <c r="D52" s="2" t="s">
        <v>56</v>
      </c>
      <c r="E52" s="2">
        <v>87.09862385321101</v>
      </c>
      <c r="F52" s="2">
        <v>30.160550458715598</v>
      </c>
      <c r="G52" s="2">
        <v>10.321100917431192</v>
      </c>
      <c r="M52"/>
      <c r="N52"/>
    </row>
    <row r="53" spans="1:14" ht="12.75">
      <c r="A53">
        <f>VLOOKUP($D53,'codigo munic'!$A$1:$B$100,2,0)</f>
        <v>614</v>
      </c>
      <c r="B53">
        <v>614</v>
      </c>
      <c r="C53">
        <v>51</v>
      </c>
      <c r="D53" s="2" t="s">
        <v>57</v>
      </c>
      <c r="E53" s="2">
        <v>54.089963598543946</v>
      </c>
      <c r="F53" s="2">
        <v>60</v>
      </c>
      <c r="G53" s="2">
        <v>40</v>
      </c>
      <c r="M53"/>
      <c r="N53"/>
    </row>
    <row r="54" spans="1:14" ht="12.75">
      <c r="A54">
        <f>VLOOKUP($D54,'codigo munic'!$A$1:$B$100,2,0)</f>
        <v>615</v>
      </c>
      <c r="B54">
        <v>615</v>
      </c>
      <c r="C54">
        <v>84</v>
      </c>
      <c r="D54" s="2" t="s">
        <v>58</v>
      </c>
      <c r="E54" s="2">
        <v>81.23186487345123</v>
      </c>
      <c r="F54" s="2">
        <v>39.35957852377422</v>
      </c>
      <c r="G54" s="2">
        <v>32.021073811288765</v>
      </c>
      <c r="M54"/>
      <c r="N54"/>
    </row>
    <row r="55" spans="1:14" ht="12.75">
      <c r="A55">
        <f>VLOOKUP($D55,'codigo munic'!$A$1:$B$100,2,0)</f>
        <v>616</v>
      </c>
      <c r="B55">
        <v>616</v>
      </c>
      <c r="C55">
        <v>20</v>
      </c>
      <c r="D55" s="2" t="s">
        <v>59</v>
      </c>
      <c r="E55" s="2">
        <v>67.65381589299768</v>
      </c>
      <c r="F55" s="2">
        <v>44.26593233674267</v>
      </c>
      <c r="G55" s="2">
        <v>9.535798583792275</v>
      </c>
      <c r="M55"/>
      <c r="N55"/>
    </row>
    <row r="56" spans="1:14" ht="12.75">
      <c r="A56">
        <f>VLOOKUP($D56,'codigo munic'!$A$1:$B$100,2,0)</f>
        <v>617</v>
      </c>
      <c r="B56">
        <v>617</v>
      </c>
      <c r="C56">
        <v>97</v>
      </c>
      <c r="D56" s="2" t="s">
        <v>60</v>
      </c>
      <c r="E56" s="2">
        <v>74.86272684969751</v>
      </c>
      <c r="F56" s="2">
        <v>16.882270823638915</v>
      </c>
      <c r="G56" s="2">
        <v>2.568636575151235</v>
      </c>
      <c r="M56"/>
      <c r="N56"/>
    </row>
    <row r="57" spans="1:14" ht="12.75">
      <c r="A57">
        <f>VLOOKUP($D57,'codigo munic'!$A$1:$B$100,2,0)</f>
        <v>618</v>
      </c>
      <c r="B57">
        <v>618</v>
      </c>
      <c r="C57">
        <v>31</v>
      </c>
      <c r="D57" s="2" t="s">
        <v>61</v>
      </c>
      <c r="E57" s="2">
        <v>71.52406748357011</v>
      </c>
      <c r="F57" s="2">
        <v>57.81443245495026</v>
      </c>
      <c r="G57" s="2">
        <v>34.62181223447108</v>
      </c>
      <c r="M57"/>
      <c r="N57"/>
    </row>
    <row r="58" spans="1:14" ht="12.75">
      <c r="A58">
        <f>VLOOKUP($D58,'codigo munic'!$A$1:$B$100,2,0)</f>
        <v>619</v>
      </c>
      <c r="B58">
        <v>619</v>
      </c>
      <c r="C58">
        <v>83</v>
      </c>
      <c r="D58" s="2" t="s">
        <v>62</v>
      </c>
      <c r="E58" s="2">
        <v>60.85848098929496</v>
      </c>
      <c r="F58" s="2">
        <v>14.545265780730887</v>
      </c>
      <c r="G58" s="2">
        <v>7.373569582871906</v>
      </c>
      <c r="M58"/>
      <c r="N58"/>
    </row>
    <row r="59" spans="1:14" ht="12.75">
      <c r="A59">
        <f>VLOOKUP($D59,'codigo munic'!$A$1:$B$100,2,0)</f>
        <v>701</v>
      </c>
      <c r="B59">
        <v>701</v>
      </c>
      <c r="C59">
        <v>44</v>
      </c>
      <c r="D59" s="2" t="s">
        <v>63</v>
      </c>
      <c r="E59" s="2">
        <v>67.88671433948062</v>
      </c>
      <c r="F59" s="2">
        <v>32.63616323458252</v>
      </c>
      <c r="G59" s="2">
        <v>0</v>
      </c>
      <c r="M59"/>
      <c r="N59"/>
    </row>
    <row r="60" spans="1:14" ht="12.75">
      <c r="A60">
        <f>VLOOKUP($D60,'codigo munic'!$A$1:$B$100,2,0)</f>
        <v>703</v>
      </c>
      <c r="B60">
        <v>703</v>
      </c>
      <c r="C60">
        <v>8</v>
      </c>
      <c r="D60" s="2" t="s">
        <v>64</v>
      </c>
      <c r="E60" s="2">
        <v>35.29411764705884</v>
      </c>
      <c r="F60" s="2">
        <v>88.235294117647</v>
      </c>
      <c r="G60" s="2">
        <v>41.17647058823527</v>
      </c>
      <c r="M60"/>
      <c r="N60"/>
    </row>
    <row r="61" spans="1:14" ht="12.75">
      <c r="A61">
        <f>VLOOKUP($D61,'codigo munic'!$A$1:$B$100,2,0)</f>
        <v>710</v>
      </c>
      <c r="B61">
        <v>710</v>
      </c>
      <c r="C61">
        <v>67</v>
      </c>
      <c r="D61" s="2" t="s">
        <v>65</v>
      </c>
      <c r="E61" s="2">
        <v>84.79729729729728</v>
      </c>
      <c r="F61" s="2">
        <v>27.87162162162164</v>
      </c>
      <c r="G61" s="2">
        <v>2.533783783783785</v>
      </c>
      <c r="M61"/>
      <c r="N61"/>
    </row>
    <row r="62" spans="1:14" ht="12.75">
      <c r="A62">
        <f>VLOOKUP($D62,'codigo munic'!$A$1:$B$100,2,0)</f>
        <v>711</v>
      </c>
      <c r="B62">
        <v>711</v>
      </c>
      <c r="C62">
        <v>28</v>
      </c>
      <c r="D62" s="2" t="s">
        <v>66</v>
      </c>
      <c r="E62" s="2">
        <v>44.12669126691263</v>
      </c>
      <c r="F62" s="2">
        <v>62.03874538745387</v>
      </c>
      <c r="G62" s="2">
        <v>31.334563345633473</v>
      </c>
      <c r="M62"/>
      <c r="N62"/>
    </row>
    <row r="63" spans="1:14" ht="12.75">
      <c r="A63">
        <f>VLOOKUP($D63,'codigo munic'!$A$1:$B$100,2,0)</f>
        <v>715</v>
      </c>
      <c r="B63">
        <v>715</v>
      </c>
      <c r="C63">
        <v>34</v>
      </c>
      <c r="D63" s="2" t="s">
        <v>67</v>
      </c>
      <c r="E63" s="2">
        <v>89.91804840861445</v>
      </c>
      <c r="F63" s="2">
        <v>24.785591766723822</v>
      </c>
      <c r="G63" s="2">
        <v>14.70364017533827</v>
      </c>
      <c r="M63"/>
      <c r="N63"/>
    </row>
    <row r="64" spans="1:14" ht="12.75">
      <c r="A64">
        <f>VLOOKUP($D64,'codigo munic'!$A$1:$B$100,2,0)</f>
        <v>801</v>
      </c>
      <c r="B64">
        <v>801</v>
      </c>
      <c r="C64">
        <v>100</v>
      </c>
      <c r="D64" s="2" t="s">
        <v>68</v>
      </c>
      <c r="E64" s="2">
        <v>75.05801540889262</v>
      </c>
      <c r="F64" s="2">
        <v>36.985209938426316</v>
      </c>
      <c r="G64" s="2">
        <v>5.205916024629473</v>
      </c>
      <c r="M64"/>
      <c r="N64"/>
    </row>
    <row r="65" spans="1:14" ht="12.75">
      <c r="A65">
        <f>VLOOKUP($D65,'codigo munic'!$A$1:$B$100,2,0)</f>
        <v>803</v>
      </c>
      <c r="B65">
        <v>803</v>
      </c>
      <c r="C65">
        <v>9</v>
      </c>
      <c r="D65" s="2" t="s">
        <v>69</v>
      </c>
      <c r="E65" s="2">
        <v>68.82213438735178</v>
      </c>
      <c r="F65" s="2">
        <v>72.12648221343875</v>
      </c>
      <c r="G65" s="2">
        <v>27.873517786561273</v>
      </c>
      <c r="M65"/>
      <c r="N65"/>
    </row>
    <row r="66" spans="1:14" ht="12.75">
      <c r="A66">
        <f>VLOOKUP($D66,'codigo munic'!$A$1:$B$100,2,0)</f>
        <v>806</v>
      </c>
      <c r="B66">
        <v>806</v>
      </c>
      <c r="C66">
        <v>66</v>
      </c>
      <c r="D66" s="2" t="s">
        <v>70</v>
      </c>
      <c r="E66" s="2">
        <v>83.59511343804537</v>
      </c>
      <c r="F66" s="2">
        <v>34.53170447934845</v>
      </c>
      <c r="G66" s="2">
        <v>26.404886561954626</v>
      </c>
      <c r="M66"/>
      <c r="N66"/>
    </row>
    <row r="67" spans="1:14" ht="12.75">
      <c r="A67">
        <f>VLOOKUP($D67,'codigo munic'!$A$1:$B$100,2,0)</f>
        <v>811</v>
      </c>
      <c r="B67">
        <v>811</v>
      </c>
      <c r="C67">
        <v>61</v>
      </c>
      <c r="D67" s="2" t="s">
        <v>71</v>
      </c>
      <c r="E67" s="2">
        <v>82.82857142857142</v>
      </c>
      <c r="F67" s="2">
        <v>37.17142857142857</v>
      </c>
      <c r="G67" s="2">
        <v>23.028571428571436</v>
      </c>
      <c r="M67"/>
      <c r="N67"/>
    </row>
    <row r="68" spans="1:14" ht="12.75">
      <c r="A68">
        <f>VLOOKUP($D68,'codigo munic'!$A$1:$B$100,2,0)</f>
        <v>814</v>
      </c>
      <c r="B68">
        <v>814</v>
      </c>
      <c r="C68">
        <v>81</v>
      </c>
      <c r="D68" s="2" t="s">
        <v>72</v>
      </c>
      <c r="E68" s="2">
        <v>64.84976887519262</v>
      </c>
      <c r="F68" s="2">
        <v>25.776836158192086</v>
      </c>
      <c r="G68" s="2">
        <v>21.090138674884432</v>
      </c>
      <c r="M68"/>
      <c r="N68"/>
    </row>
    <row r="69" spans="1:14" ht="12.75">
      <c r="A69">
        <f>VLOOKUP($D69,'codigo munic'!$A$1:$B$100,2,0)</f>
        <v>815</v>
      </c>
      <c r="B69">
        <v>815</v>
      </c>
      <c r="C69">
        <v>82</v>
      </c>
      <c r="D69" s="2" t="s">
        <v>73</v>
      </c>
      <c r="E69" s="2">
        <v>71.78217821782178</v>
      </c>
      <c r="F69" s="2">
        <v>42.88071664309291</v>
      </c>
      <c r="G69" s="2">
        <v>21.947194719471955</v>
      </c>
      <c r="M69"/>
      <c r="N69"/>
    </row>
    <row r="70" spans="1:14" ht="12.75">
      <c r="A70">
        <f>VLOOKUP($D70,'codigo munic'!$A$1:$B$100,2,0)</f>
        <v>817</v>
      </c>
      <c r="B70">
        <v>817</v>
      </c>
      <c r="C70">
        <v>4</v>
      </c>
      <c r="D70" s="2" t="s">
        <v>74</v>
      </c>
      <c r="E70" s="2">
        <v>88.55102040816327</v>
      </c>
      <c r="F70" s="2">
        <v>80.91836734693878</v>
      </c>
      <c r="G70" s="2">
        <v>38.16326530612245</v>
      </c>
      <c r="M70"/>
      <c r="N70"/>
    </row>
    <row r="71" spans="1:14" ht="12.75">
      <c r="A71">
        <f>VLOOKUP($D71,'codigo munic'!$A$1:$B$100,2,0)</f>
        <v>821</v>
      </c>
      <c r="B71">
        <v>821</v>
      </c>
      <c r="C71">
        <v>65</v>
      </c>
      <c r="D71" s="2" t="s">
        <v>75</v>
      </c>
      <c r="E71" s="2">
        <v>72.27698580025412</v>
      </c>
      <c r="F71" s="2">
        <v>57.97601262199631</v>
      </c>
      <c r="G71" s="2">
        <v>29.92278800910346</v>
      </c>
      <c r="M71"/>
      <c r="N71"/>
    </row>
    <row r="72" spans="1:14" ht="12.75">
      <c r="A72">
        <f>VLOOKUP($D72,'codigo munic'!$A$1:$B$100,2,0)</f>
        <v>901</v>
      </c>
      <c r="B72">
        <v>901</v>
      </c>
      <c r="C72">
        <v>55</v>
      </c>
      <c r="D72" s="2" t="s">
        <v>76</v>
      </c>
      <c r="E72" s="2">
        <v>73.03206997084555</v>
      </c>
      <c r="F72" s="2">
        <v>46.064139941690854</v>
      </c>
      <c r="G72" s="2">
        <v>24.99999999999995</v>
      </c>
      <c r="M72"/>
      <c r="N72"/>
    </row>
    <row r="73" spans="1:14" ht="12.75">
      <c r="A73">
        <f>VLOOKUP($D73,'codigo munic'!$A$1:$B$100,2,0)</f>
        <v>905</v>
      </c>
      <c r="B73">
        <v>905</v>
      </c>
      <c r="C73">
        <v>32</v>
      </c>
      <c r="D73" s="2" t="s">
        <v>77</v>
      </c>
      <c r="E73" s="2">
        <v>93.3993399339934</v>
      </c>
      <c r="F73" s="2">
        <v>46.28227528635219</v>
      </c>
      <c r="G73" s="2">
        <v>15.705688215880413</v>
      </c>
      <c r="M73"/>
      <c r="N73"/>
    </row>
    <row r="74" spans="1:14" ht="12.75">
      <c r="A74">
        <f>VLOOKUP($D74,'codigo munic'!$A$1:$B$100,2,0)</f>
        <v>1001</v>
      </c>
      <c r="B74">
        <v>1001</v>
      </c>
      <c r="C74">
        <v>87</v>
      </c>
      <c r="D74" s="2" t="s">
        <v>78</v>
      </c>
      <c r="E74" s="2">
        <v>78.02109351543685</v>
      </c>
      <c r="F74" s="2">
        <v>42.19789064845631</v>
      </c>
      <c r="G74" s="2">
        <v>24.912110352346463</v>
      </c>
      <c r="M74"/>
      <c r="N74"/>
    </row>
    <row r="75" spans="1:14" ht="12.75">
      <c r="A75">
        <f>VLOOKUP($D75,'codigo munic'!$A$1:$B$100,2,0)</f>
        <v>1002</v>
      </c>
      <c r="B75">
        <v>1002</v>
      </c>
      <c r="C75">
        <v>39</v>
      </c>
      <c r="D75" s="2" t="s">
        <v>79</v>
      </c>
      <c r="E75" s="2">
        <v>73.39191428681544</v>
      </c>
      <c r="F75" s="2">
        <v>32.3043126372991</v>
      </c>
      <c r="G75" s="2">
        <v>12.348248352410682</v>
      </c>
      <c r="M75"/>
      <c r="N75"/>
    </row>
    <row r="76" spans="1:14" ht="12.75">
      <c r="A76">
        <f>VLOOKUP($D76,'codigo munic'!$A$1:$B$100,2,0)</f>
        <v>1008</v>
      </c>
      <c r="B76">
        <v>1008</v>
      </c>
      <c r="C76">
        <v>76</v>
      </c>
      <c r="D76" s="2" t="s">
        <v>80</v>
      </c>
      <c r="E76" s="2">
        <v>80.17998356783403</v>
      </c>
      <c r="F76" s="2">
        <v>26.576460922255336</v>
      </c>
      <c r="G76" s="2">
        <v>4.504724247714904</v>
      </c>
      <c r="M76"/>
      <c r="N76"/>
    </row>
    <row r="77" spans="1:14" ht="12.75">
      <c r="A77">
        <f>VLOOKUP($D77,'codigo munic'!$A$1:$B$100,2,0)</f>
        <v>1011</v>
      </c>
      <c r="B77">
        <v>1011</v>
      </c>
      <c r="C77">
        <v>49</v>
      </c>
      <c r="D77" s="2" t="s">
        <v>81</v>
      </c>
      <c r="E77" s="2">
        <v>65.05589430894308</v>
      </c>
      <c r="F77" s="2">
        <v>54.27337398373985</v>
      </c>
      <c r="G77" s="2">
        <v>28.99390243902439</v>
      </c>
      <c r="M77"/>
      <c r="N77"/>
    </row>
    <row r="78" spans="1:14" ht="12.75">
      <c r="A78">
        <f>VLOOKUP($D78,'codigo munic'!$A$1:$B$100,2,0)</f>
        <v>1101</v>
      </c>
      <c r="B78">
        <v>1101</v>
      </c>
      <c r="C78">
        <v>99</v>
      </c>
      <c r="D78" s="2" t="s">
        <v>82</v>
      </c>
      <c r="E78" s="2">
        <v>54.89304933749379</v>
      </c>
      <c r="F78" s="2">
        <v>28.309300928348563</v>
      </c>
      <c r="G78" s="2">
        <v>33.0930092834855</v>
      </c>
      <c r="M78"/>
      <c r="N78"/>
    </row>
    <row r="79" spans="1:14" ht="12.75">
      <c r="A79">
        <f>VLOOKUP($D79,'codigo munic'!$A$1:$B$100,2,0)</f>
        <v>1103</v>
      </c>
      <c r="B79">
        <v>1103</v>
      </c>
      <c r="C79">
        <v>86</v>
      </c>
      <c r="D79" s="2" t="s">
        <v>83</v>
      </c>
      <c r="E79" s="2">
        <v>84.59677419354838</v>
      </c>
      <c r="F79" s="2">
        <v>29.59677419354839</v>
      </c>
      <c r="G79" s="2">
        <v>15.604838709677422</v>
      </c>
      <c r="M79"/>
      <c r="N79"/>
    </row>
    <row r="80" spans="1:14" ht="12.75">
      <c r="A80">
        <f>VLOOKUP($D80,'codigo munic'!$A$1:$B$100,2,0)</f>
        <v>1109</v>
      </c>
      <c r="B80">
        <v>1109</v>
      </c>
      <c r="C80">
        <v>53</v>
      </c>
      <c r="D80" s="2" t="s">
        <v>84</v>
      </c>
      <c r="E80" s="2">
        <v>68.21316614420063</v>
      </c>
      <c r="F80" s="2">
        <v>59.35668529371676</v>
      </c>
      <c r="G80" s="2">
        <v>20.558811503339236</v>
      </c>
      <c r="M80"/>
      <c r="N80"/>
    </row>
    <row r="81" spans="1:14" ht="12.75">
      <c r="A81">
        <f>VLOOKUP($D81,'codigo munic'!$A$1:$B$100,2,0)</f>
        <v>1110</v>
      </c>
      <c r="B81">
        <v>1110</v>
      </c>
      <c r="C81">
        <v>79</v>
      </c>
      <c r="D81" s="2" t="s">
        <v>85</v>
      </c>
      <c r="E81" s="2">
        <v>53.005817711700075</v>
      </c>
      <c r="F81" s="2">
        <v>30.60116354234002</v>
      </c>
      <c r="G81" s="2">
        <v>38.25145442792501</v>
      </c>
      <c r="M81"/>
      <c r="N81"/>
    </row>
    <row r="82" spans="1:14" ht="12.75">
      <c r="A82">
        <f>VLOOKUP($D82,'codigo munic'!$A$1:$B$100,2,0)</f>
        <v>1111</v>
      </c>
      <c r="B82">
        <v>1111</v>
      </c>
      <c r="C82">
        <v>73</v>
      </c>
      <c r="D82" s="2" t="s">
        <v>86</v>
      </c>
      <c r="E82" s="2">
        <v>86.49930986887507</v>
      </c>
      <c r="F82" s="2">
        <v>29.79641131815048</v>
      </c>
      <c r="G82" s="2">
        <v>21.601104209799878</v>
      </c>
      <c r="M82"/>
      <c r="N82"/>
    </row>
    <row r="83" spans="1:14" ht="12.75">
      <c r="A83">
        <f>VLOOKUP($D83,'codigo munic'!$A$1:$B$100,2,0)</f>
        <v>1115</v>
      </c>
      <c r="B83">
        <v>1115</v>
      </c>
      <c r="C83">
        <v>30</v>
      </c>
      <c r="D83" s="2" t="s">
        <v>87</v>
      </c>
      <c r="E83" s="2">
        <v>80</v>
      </c>
      <c r="F83" s="2">
        <v>20.653061224489797</v>
      </c>
      <c r="G83" s="2">
        <v>5.1755102040816325</v>
      </c>
      <c r="M83"/>
      <c r="N83"/>
    </row>
    <row r="84" spans="1:14" ht="12.75">
      <c r="A84">
        <f>VLOOKUP($D84,'codigo munic'!$A$1:$B$100,2,0)</f>
        <v>1120</v>
      </c>
      <c r="B84">
        <v>1120</v>
      </c>
      <c r="C84">
        <v>59</v>
      </c>
      <c r="D84" s="2" t="s">
        <v>88</v>
      </c>
      <c r="E84" s="2">
        <v>57.01754385964912</v>
      </c>
      <c r="F84" s="2">
        <v>45.61403508771928</v>
      </c>
      <c r="G84" s="2">
        <v>16.66666666666666</v>
      </c>
      <c r="M84"/>
      <c r="N84"/>
    </row>
    <row r="85" spans="1:14" ht="12.75">
      <c r="A85">
        <f>VLOOKUP($D85,'codigo munic'!$A$1:$B$100,2,0)</f>
        <v>1122</v>
      </c>
      <c r="B85">
        <v>1122</v>
      </c>
      <c r="C85">
        <v>35</v>
      </c>
      <c r="D85" s="2" t="s">
        <v>89</v>
      </c>
      <c r="E85" s="2">
        <v>85.36772777167948</v>
      </c>
      <c r="F85" s="2">
        <v>44.632272228320495</v>
      </c>
      <c r="G85" s="2">
        <v>39.632272228320495</v>
      </c>
      <c r="M85"/>
      <c r="N85"/>
    </row>
    <row r="86" spans="1:14" ht="12.75">
      <c r="A86">
        <f>VLOOKUP($D86,'codigo munic'!$A$1:$B$100,2,0)</f>
        <v>1201</v>
      </c>
      <c r="B86">
        <v>1201</v>
      </c>
      <c r="C86">
        <v>64</v>
      </c>
      <c r="D86" s="2" t="s">
        <v>90</v>
      </c>
      <c r="E86" s="2">
        <v>65.7175725277431</v>
      </c>
      <c r="F86" s="2">
        <v>65.03814996736094</v>
      </c>
      <c r="G86" s="2">
        <v>3.022889980416701</v>
      </c>
      <c r="M86"/>
      <c r="N86"/>
    </row>
    <row r="87" spans="1:14" ht="12.75">
      <c r="A87">
        <f>VLOOKUP($D87,'codigo munic'!$A$1:$B$100,2,0)</f>
        <v>1203</v>
      </c>
      <c r="B87">
        <v>1203</v>
      </c>
      <c r="C87">
        <v>74</v>
      </c>
      <c r="D87" s="2" t="s">
        <v>91</v>
      </c>
      <c r="E87" s="2">
        <v>71.07512370670266</v>
      </c>
      <c r="F87" s="2">
        <v>36.710901184585396</v>
      </c>
      <c r="G87" s="2">
        <v>32.5086219823062</v>
      </c>
      <c r="M87"/>
      <c r="N87"/>
    </row>
    <row r="88" spans="1:14" ht="12.75">
      <c r="A88">
        <f>VLOOKUP($D88,'codigo munic'!$A$1:$B$100,2,0)</f>
        <v>1206</v>
      </c>
      <c r="B88">
        <v>1206</v>
      </c>
      <c r="C88">
        <v>95</v>
      </c>
      <c r="D88" s="2" t="s">
        <v>92</v>
      </c>
      <c r="E88" s="2">
        <v>82.39672801635992</v>
      </c>
      <c r="F88" s="2">
        <v>24.114519427402865</v>
      </c>
      <c r="G88" s="2">
        <v>4.6871165644171775</v>
      </c>
      <c r="M88"/>
      <c r="N88"/>
    </row>
    <row r="89" spans="1:14" ht="12.75">
      <c r="A89">
        <f>VLOOKUP($D89,'codigo munic'!$A$1:$B$100,2,0)</f>
        <v>1207</v>
      </c>
      <c r="B89">
        <v>1207</v>
      </c>
      <c r="C89">
        <v>50</v>
      </c>
      <c r="D89" s="2" t="s">
        <v>93</v>
      </c>
      <c r="E89" s="2">
        <v>58.69918699186991</v>
      </c>
      <c r="F89" s="2">
        <v>32.60162601626016</v>
      </c>
      <c r="G89" s="2">
        <v>3.983739837398374</v>
      </c>
      <c r="M89"/>
      <c r="N89"/>
    </row>
    <row r="90" spans="1:14" ht="12.75">
      <c r="A90">
        <f>VLOOKUP($D90,'codigo munic'!$A$1:$B$100,2,0)</f>
        <v>1208</v>
      </c>
      <c r="B90">
        <v>1208</v>
      </c>
      <c r="C90">
        <v>19</v>
      </c>
      <c r="D90" s="2" t="s">
        <v>94</v>
      </c>
      <c r="E90" s="2">
        <v>83.78249336870026</v>
      </c>
      <c r="F90" s="2">
        <v>60</v>
      </c>
      <c r="G90" s="2">
        <v>29.74005305039788</v>
      </c>
      <c r="M90"/>
      <c r="N90"/>
    </row>
    <row r="91" spans="1:14" ht="12.75">
      <c r="A91">
        <f>VLOOKUP($D91,'codigo munic'!$A$1:$B$100,2,0)</f>
        <v>1209</v>
      </c>
      <c r="B91">
        <v>1209</v>
      </c>
      <c r="C91">
        <v>54</v>
      </c>
      <c r="D91" s="2" t="s">
        <v>95</v>
      </c>
      <c r="E91" s="2">
        <v>48.32826747720363</v>
      </c>
      <c r="F91" s="2">
        <v>54.103343465045604</v>
      </c>
      <c r="G91" s="2">
        <v>42.24924012158055</v>
      </c>
      <c r="M91"/>
      <c r="N91"/>
    </row>
    <row r="92" spans="1:14" ht="12.75">
      <c r="A92">
        <f>VLOOKUP($D92,'codigo munic'!$A$1:$B$100,2,0)</f>
        <v>1210</v>
      </c>
      <c r="B92">
        <v>1210</v>
      </c>
      <c r="C92">
        <v>15</v>
      </c>
      <c r="D92" s="2" t="s">
        <v>96</v>
      </c>
      <c r="E92" s="2">
        <v>68.18307140887782</v>
      </c>
      <c r="F92" s="2">
        <v>79.54232147780539</v>
      </c>
      <c r="G92" s="2">
        <v>0.4884004884004884</v>
      </c>
      <c r="M92"/>
      <c r="N92"/>
    </row>
    <row r="93" spans="1:14" ht="12.75">
      <c r="A93">
        <f>VLOOKUP($D93,'codigo munic'!$A$1:$B$100,2,0)</f>
        <v>1301</v>
      </c>
      <c r="B93">
        <v>1301</v>
      </c>
      <c r="C93">
        <v>11</v>
      </c>
      <c r="D93" s="2" t="s">
        <v>97</v>
      </c>
      <c r="E93" s="2">
        <v>81.45409444863097</v>
      </c>
      <c r="F93" s="2">
        <v>72.14267771916609</v>
      </c>
      <c r="G93" s="2">
        <v>20.178661140417006</v>
      </c>
      <c r="M93"/>
      <c r="N93"/>
    </row>
    <row r="94" spans="1:14" ht="12.75">
      <c r="A94">
        <f>VLOOKUP($D94,'codigo munic'!$A$1:$B$100,2,0)</f>
        <v>1304</v>
      </c>
      <c r="B94">
        <v>1304</v>
      </c>
      <c r="C94">
        <v>43</v>
      </c>
      <c r="D94" s="2" t="s">
        <v>98</v>
      </c>
      <c r="E94" s="2">
        <v>76.31829377519031</v>
      </c>
      <c r="F94" s="2">
        <v>52.63658755038068</v>
      </c>
      <c r="G94" s="2">
        <v>20.938759516345733</v>
      </c>
      <c r="M94"/>
      <c r="N94"/>
    </row>
    <row r="95" spans="1:14" ht="12.75">
      <c r="A95">
        <f>VLOOKUP($D95,'codigo munic'!$A$1:$B$100,2,0)</f>
        <v>1401</v>
      </c>
      <c r="B95">
        <v>1401</v>
      </c>
      <c r="C95">
        <v>92</v>
      </c>
      <c r="D95" s="2" t="s">
        <v>99</v>
      </c>
      <c r="E95" s="2">
        <v>24.170096021947884</v>
      </c>
      <c r="F95" s="2">
        <v>55.30864197530854</v>
      </c>
      <c r="G95" s="2">
        <v>39.47873799725642</v>
      </c>
      <c r="M95"/>
      <c r="N95"/>
    </row>
    <row r="96" spans="1:14" ht="12.75">
      <c r="A96">
        <f>VLOOKUP($D96,'codigo munic'!$A$1:$B$100,2,0)</f>
        <v>1402</v>
      </c>
      <c r="B96">
        <v>1402</v>
      </c>
      <c r="C96">
        <v>62</v>
      </c>
      <c r="D96" s="2" t="s">
        <v>100</v>
      </c>
      <c r="E96" s="2">
        <v>65.05186232909003</v>
      </c>
      <c r="F96" s="2">
        <v>38.08345120226311</v>
      </c>
      <c r="G96" s="2">
        <v>30.716643092880734</v>
      </c>
      <c r="M96"/>
      <c r="N96"/>
    </row>
    <row r="97" spans="1:14" ht="12.75">
      <c r="A97">
        <f>VLOOKUP($D97,'codigo munic'!$A$1:$B$100,2,0)</f>
        <v>1405</v>
      </c>
      <c r="B97">
        <v>1405</v>
      </c>
      <c r="C97">
        <v>5</v>
      </c>
      <c r="D97" s="2" t="s">
        <v>101</v>
      </c>
      <c r="E97" s="2">
        <v>86.44302011054921</v>
      </c>
      <c r="F97" s="2">
        <v>65.30342232153355</v>
      </c>
      <c r="G97" s="2">
        <v>42.417382100435105</v>
      </c>
      <c r="M97"/>
      <c r="N97"/>
    </row>
    <row r="98" spans="1:14" ht="12.75">
      <c r="A98">
        <f>VLOOKUP($D98,'codigo munic'!$A$1:$B$100,2,0)</f>
        <v>1409</v>
      </c>
      <c r="B98">
        <v>1409</v>
      </c>
      <c r="C98">
        <v>57</v>
      </c>
      <c r="D98" s="2" t="s">
        <v>102</v>
      </c>
      <c r="E98" s="2">
        <v>67.73097826086956</v>
      </c>
      <c r="F98" s="2">
        <v>47.724184782608695</v>
      </c>
      <c r="G98" s="2">
        <v>24.320652173913043</v>
      </c>
      <c r="M98"/>
      <c r="N98"/>
    </row>
    <row r="99" spans="1:14" ht="12.75">
      <c r="A99">
        <f>VLOOKUP($D99,'codigo munic'!$A$1:$B$100,2,0)</f>
        <v>1412</v>
      </c>
      <c r="B99">
        <v>1412</v>
      </c>
      <c r="C99">
        <v>14</v>
      </c>
      <c r="D99" s="2" t="s">
        <v>103</v>
      </c>
      <c r="E99" s="2">
        <v>76.26669619735587</v>
      </c>
      <c r="F99" s="2">
        <v>69.83866021534685</v>
      </c>
      <c r="G99" s="2">
        <v>7.045624914815319</v>
      </c>
      <c r="M99"/>
      <c r="N99"/>
    </row>
    <row r="100" spans="1:14" ht="12.75">
      <c r="A100">
        <f>VLOOKUP($D100,'codigo munic'!$A$1:$B$100,2,0)</f>
        <v>1414</v>
      </c>
      <c r="B100">
        <v>1414</v>
      </c>
      <c r="C100">
        <v>68</v>
      </c>
      <c r="D100" s="2" t="s">
        <v>104</v>
      </c>
      <c r="E100" s="2">
        <v>59.852493185826575</v>
      </c>
      <c r="F100" s="2">
        <v>53.53000908556459</v>
      </c>
      <c r="G100" s="2">
        <v>41.26449682005233</v>
      </c>
      <c r="M100"/>
      <c r="N100"/>
    </row>
    <row r="101" spans="1:14" ht="12.75">
      <c r="A101">
        <f>VLOOKUP($D101,'codigo munic'!$A$1:$B$100,2,0)</f>
        <v>1416</v>
      </c>
      <c r="B101">
        <v>1416</v>
      </c>
      <c r="C101">
        <v>37</v>
      </c>
      <c r="D101" s="2" t="s">
        <v>105</v>
      </c>
      <c r="E101" s="2">
        <v>47.622585438335705</v>
      </c>
      <c r="F101" s="2">
        <v>40.00000000000008</v>
      </c>
      <c r="G101" s="2">
        <v>21.693907875185772</v>
      </c>
      <c r="M101"/>
      <c r="N101"/>
    </row>
    <row r="102" spans="4:14" ht="12.75">
      <c r="D102" s="2"/>
      <c r="E102" s="2"/>
      <c r="F102" s="2"/>
      <c r="G102" s="2"/>
      <c r="M102"/>
      <c r="N102"/>
    </row>
    <row r="103" spans="1:7" ht="12.75">
      <c r="A103" s="5"/>
      <c r="B103" s="5"/>
      <c r="D103" s="4" t="s">
        <v>155</v>
      </c>
      <c r="E103" s="6">
        <f>MIN(E2:E101)</f>
        <v>24.170096021947884</v>
      </c>
      <c r="F103" s="6">
        <f>MIN(F2:F101)</f>
        <v>11.476058567471311</v>
      </c>
      <c r="G103" s="6">
        <f>MIN(G2:G101)</f>
        <v>0</v>
      </c>
    </row>
    <row r="104" spans="1:7" ht="12.75">
      <c r="A104" s="5"/>
      <c r="B104" s="5"/>
      <c r="D104" s="4" t="s">
        <v>156</v>
      </c>
      <c r="E104" s="6">
        <f>MAX(E2:E101)</f>
        <v>95.1305424719831</v>
      </c>
      <c r="F104" s="6">
        <f>MAX(F2:F101)</f>
        <v>92.34480729626361</v>
      </c>
      <c r="G104" s="6">
        <f>MAX(G2:G101)</f>
        <v>58.23629451780712</v>
      </c>
    </row>
    <row r="105" spans="1:7" ht="12.75">
      <c r="A105" s="5"/>
      <c r="B105" s="5"/>
      <c r="D105" s="4" t="s">
        <v>157</v>
      </c>
      <c r="E105" s="7">
        <f>MEDIAN(E2:E101)</f>
        <v>71.50078129560109</v>
      </c>
      <c r="F105" s="7">
        <f>MEDIAN(F2:F101)</f>
        <v>47.81512565940612</v>
      </c>
      <c r="G105" s="7">
        <f>MEDIAN(G2:G101)</f>
        <v>21.78300015199911</v>
      </c>
    </row>
    <row r="106" spans="5:7" ht="12.75">
      <c r="E106" s="3"/>
      <c r="F106" s="3"/>
      <c r="G106" s="3"/>
    </row>
    <row r="107" spans="5:7" ht="12.75">
      <c r="E107" s="3"/>
      <c r="F107" s="3"/>
      <c r="G107" s="3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I2" sqref="I2"/>
    </sheetView>
  </sheetViews>
  <sheetFormatPr defaultColWidth="9.140625" defaultRowHeight="12.75"/>
  <cols>
    <col min="3" max="3" width="4.00390625" style="0" bestFit="1" customWidth="1"/>
    <col min="4" max="4" width="25.140625" style="1" bestFit="1" customWidth="1"/>
    <col min="5" max="5" width="27.8515625" style="2" bestFit="1" customWidth="1"/>
    <col min="6" max="6" width="25.28125" style="2" bestFit="1" customWidth="1"/>
    <col min="7" max="7" width="20.28125" style="2" bestFit="1" customWidth="1"/>
    <col min="8" max="8" width="17.00390625" style="2" bestFit="1" customWidth="1"/>
    <col min="9" max="9" width="14.28125" style="2" bestFit="1" customWidth="1"/>
    <col min="10" max="10" width="11.421875" style="2" customWidth="1"/>
    <col min="11" max="14" width="11.421875" style="1" customWidth="1"/>
  </cols>
  <sheetData>
    <row r="1" spans="3:10" s="5" customFormat="1" ht="12.75">
      <c r="C1" s="5" t="s">
        <v>161</v>
      </c>
      <c r="D1" s="5" t="s">
        <v>160</v>
      </c>
      <c r="E1" s="6" t="s">
        <v>121</v>
      </c>
      <c r="F1" s="6" t="s">
        <v>122</v>
      </c>
      <c r="G1" s="6" t="s">
        <v>123</v>
      </c>
      <c r="H1" s="6" t="s">
        <v>124</v>
      </c>
      <c r="I1" s="6" t="s">
        <v>125</v>
      </c>
      <c r="J1" s="6"/>
    </row>
    <row r="2" spans="1:9" ht="12.75">
      <c r="A2">
        <f>VLOOKUP($D2,'codigo munic'!$A$1:$B$100,2,0)</f>
        <v>101</v>
      </c>
      <c r="B2">
        <v>101</v>
      </c>
      <c r="C2">
        <v>90</v>
      </c>
      <c r="D2" s="2" t="s">
        <v>6</v>
      </c>
      <c r="E2" s="2">
        <v>15.364017972269084</v>
      </c>
      <c r="F2" s="2">
        <v>0</v>
      </c>
      <c r="G2" s="2">
        <v>53.379192406636484</v>
      </c>
      <c r="H2" s="2">
        <v>0</v>
      </c>
      <c r="I2" s="2">
        <v>3.3914421553090333</v>
      </c>
    </row>
    <row r="3" spans="1:9" ht="12.75">
      <c r="A3">
        <f>VLOOKUP($D3,'codigo munic'!$A$1:$B$100,2,0)</f>
        <v>103</v>
      </c>
      <c r="B3">
        <v>103</v>
      </c>
      <c r="C3">
        <v>52</v>
      </c>
      <c r="D3" s="2" t="s">
        <v>7</v>
      </c>
      <c r="E3" s="2">
        <v>5.497876857749468</v>
      </c>
      <c r="F3" s="2">
        <v>0</v>
      </c>
      <c r="G3" s="2">
        <v>0</v>
      </c>
      <c r="H3" s="2">
        <v>14.251592356687897</v>
      </c>
      <c r="I3" s="2">
        <v>0.6369426751592356</v>
      </c>
    </row>
    <row r="4" spans="1:9" ht="12.75">
      <c r="A4">
        <f>VLOOKUP($D4,'codigo munic'!$A$1:$B$100,2,0)</f>
        <v>106</v>
      </c>
      <c r="B4">
        <v>106</v>
      </c>
      <c r="C4">
        <v>58</v>
      </c>
      <c r="D4" s="2" t="s">
        <v>8</v>
      </c>
      <c r="E4" s="2">
        <v>14.945054945054945</v>
      </c>
      <c r="F4" s="2">
        <v>21.245421245421245</v>
      </c>
      <c r="G4" s="2">
        <v>21.245421245421245</v>
      </c>
      <c r="H4" s="2">
        <v>10.293040293040299</v>
      </c>
      <c r="I4" s="2">
        <v>0</v>
      </c>
    </row>
    <row r="5" spans="1:9" ht="12.75">
      <c r="A5">
        <f>VLOOKUP($D5,'codigo munic'!$A$1:$B$100,2,0)</f>
        <v>107</v>
      </c>
      <c r="B5">
        <v>107</v>
      </c>
      <c r="C5">
        <v>29</v>
      </c>
      <c r="D5" s="2" t="s">
        <v>9</v>
      </c>
      <c r="E5" s="2">
        <v>6.627086007702182</v>
      </c>
      <c r="F5" s="2">
        <v>0</v>
      </c>
      <c r="G5" s="2">
        <v>0</v>
      </c>
      <c r="H5" s="2">
        <v>5.102695763799742</v>
      </c>
      <c r="I5" s="2">
        <v>0</v>
      </c>
    </row>
    <row r="6" spans="1:9" ht="12.75">
      <c r="A6">
        <f>VLOOKUP($D6,'codigo munic'!$A$1:$B$100,2,0)</f>
        <v>108</v>
      </c>
      <c r="B6">
        <v>108</v>
      </c>
      <c r="C6">
        <v>93</v>
      </c>
      <c r="D6" s="2" t="s">
        <v>10</v>
      </c>
      <c r="E6" s="2">
        <v>28.028846153846164</v>
      </c>
      <c r="F6" s="2">
        <v>16.42942891442291</v>
      </c>
      <c r="G6" s="2">
        <v>0</v>
      </c>
      <c r="H6" s="2">
        <v>4.605769230769231</v>
      </c>
      <c r="I6" s="2">
        <v>9.23076923076923</v>
      </c>
    </row>
    <row r="7" spans="1:9" ht="12.75">
      <c r="A7">
        <f>VLOOKUP($D7,'codigo munic'!$A$1:$B$100,2,0)</f>
        <v>111</v>
      </c>
      <c r="B7">
        <v>111</v>
      </c>
      <c r="C7">
        <v>88</v>
      </c>
      <c r="D7" s="2" t="s">
        <v>11</v>
      </c>
      <c r="E7" s="2">
        <v>26.572008113590268</v>
      </c>
      <c r="F7" s="2">
        <v>24.98271710887027</v>
      </c>
      <c r="G7" s="2">
        <v>0</v>
      </c>
      <c r="H7" s="2">
        <v>9.964503042596359</v>
      </c>
      <c r="I7" s="2">
        <v>3.676470588235294</v>
      </c>
    </row>
    <row r="8" spans="1:9" ht="12.75">
      <c r="A8">
        <f>VLOOKUP($D8,'codigo munic'!$A$1:$B$100,2,0)</f>
        <v>201</v>
      </c>
      <c r="B8">
        <v>201</v>
      </c>
      <c r="C8">
        <v>38</v>
      </c>
      <c r="D8" s="2" t="s">
        <v>12</v>
      </c>
      <c r="E8" s="2">
        <v>1.2985220074711707</v>
      </c>
      <c r="F8" s="2">
        <v>24.992185057830568</v>
      </c>
      <c r="G8" s="2">
        <v>24.992185057830568</v>
      </c>
      <c r="H8" s="2">
        <v>0.32463050186779274</v>
      </c>
      <c r="I8" s="2">
        <v>0</v>
      </c>
    </row>
    <row r="9" spans="1:9" ht="12.75">
      <c r="A9">
        <f>VLOOKUP($D9,'codigo munic'!$A$1:$B$100,2,0)</f>
        <v>202</v>
      </c>
      <c r="B9">
        <v>202</v>
      </c>
      <c r="C9">
        <v>46</v>
      </c>
      <c r="D9" s="2" t="s">
        <v>13</v>
      </c>
      <c r="E9" s="2">
        <v>7.755810657596374</v>
      </c>
      <c r="F9" s="2">
        <v>72.40499407636928</v>
      </c>
      <c r="G9" s="2">
        <v>0</v>
      </c>
      <c r="H9" s="2">
        <v>0</v>
      </c>
      <c r="I9" s="2">
        <v>5.9523809523809526</v>
      </c>
    </row>
    <row r="10" spans="1:9" ht="12.75">
      <c r="A10">
        <f>VLOOKUP($D10,'codigo munic'!$A$1:$B$100,2,0)</f>
        <v>203</v>
      </c>
      <c r="B10">
        <v>203</v>
      </c>
      <c r="C10">
        <v>91</v>
      </c>
      <c r="D10" s="2" t="s">
        <v>14</v>
      </c>
      <c r="E10" s="2">
        <v>19.706057167558228</v>
      </c>
      <c r="F10" s="2">
        <v>66.58177353616409</v>
      </c>
      <c r="G10" s="2">
        <v>0</v>
      </c>
      <c r="H10" s="2">
        <v>16.28212748329459</v>
      </c>
      <c r="I10" s="2">
        <v>0.5025125628140703</v>
      </c>
    </row>
    <row r="11" spans="1:9" ht="12.75">
      <c r="A11">
        <f>VLOOKUP($D11,'codigo munic'!$A$1:$B$100,2,0)</f>
        <v>204</v>
      </c>
      <c r="B11">
        <v>204</v>
      </c>
      <c r="C11">
        <v>13</v>
      </c>
      <c r="D11" s="2" t="s">
        <v>15</v>
      </c>
      <c r="E11" s="2">
        <v>10.583433373349338</v>
      </c>
      <c r="F11" s="2">
        <v>0</v>
      </c>
      <c r="G11" s="2">
        <v>0</v>
      </c>
      <c r="H11" s="2">
        <v>2.6458583433373324</v>
      </c>
      <c r="I11" s="2">
        <v>0</v>
      </c>
    </row>
    <row r="12" spans="1:9" ht="12.75">
      <c r="A12">
        <f>VLOOKUP($D12,'codigo munic'!$A$1:$B$100,2,0)</f>
        <v>205</v>
      </c>
      <c r="B12">
        <v>205</v>
      </c>
      <c r="C12">
        <v>96</v>
      </c>
      <c r="D12" s="2" t="s">
        <v>16</v>
      </c>
      <c r="E12" s="2">
        <v>29.94781432501349</v>
      </c>
      <c r="F12" s="2">
        <v>26.20822111317818</v>
      </c>
      <c r="G12" s="2">
        <v>0</v>
      </c>
      <c r="H12" s="2">
        <v>11.007430289625926</v>
      </c>
      <c r="I12" s="2">
        <v>3.206997084548105</v>
      </c>
    </row>
    <row r="13" spans="1:9" ht="12.75">
      <c r="A13">
        <f>VLOOKUP($D13,'codigo munic'!$A$1:$B$100,2,0)</f>
        <v>208</v>
      </c>
      <c r="B13">
        <v>208</v>
      </c>
      <c r="C13">
        <v>40</v>
      </c>
      <c r="D13" s="2" t="s">
        <v>17</v>
      </c>
      <c r="E13" s="2">
        <v>22.350481077203984</v>
      </c>
      <c r="F13" s="2">
        <v>25.543203087509564</v>
      </c>
      <c r="G13" s="2">
        <v>2.1867834666306485</v>
      </c>
      <c r="H13" s="2">
        <v>0.9776498384162075</v>
      </c>
      <c r="I13" s="2">
        <v>0.49968769519050593</v>
      </c>
    </row>
    <row r="14" spans="1:9" ht="12.75">
      <c r="A14">
        <f>VLOOKUP($D14,'codigo munic'!$A$1:$B$100,2,0)</f>
        <v>210</v>
      </c>
      <c r="B14">
        <v>210</v>
      </c>
      <c r="C14">
        <v>85</v>
      </c>
      <c r="D14" s="2" t="s">
        <v>18</v>
      </c>
      <c r="E14" s="2">
        <v>25.279734769995855</v>
      </c>
      <c r="F14" s="2">
        <v>9.992219173594325</v>
      </c>
      <c r="G14" s="2">
        <v>0</v>
      </c>
      <c r="H14" s="2">
        <v>10.111893907998349</v>
      </c>
      <c r="I14" s="2">
        <v>5.118110236220472</v>
      </c>
    </row>
    <row r="15" spans="1:9" ht="12.75">
      <c r="A15">
        <f>VLOOKUP($D15,'codigo munic'!$A$1:$B$100,2,0)</f>
        <v>213</v>
      </c>
      <c r="B15">
        <v>213</v>
      </c>
      <c r="C15">
        <v>3</v>
      </c>
      <c r="D15" s="2" t="s">
        <v>19</v>
      </c>
      <c r="E15" s="2">
        <v>15.756823821339955</v>
      </c>
      <c r="F15" s="2">
        <v>0</v>
      </c>
      <c r="G15" s="2">
        <v>0</v>
      </c>
      <c r="H15" s="2">
        <v>0</v>
      </c>
      <c r="I15" s="2">
        <v>0</v>
      </c>
    </row>
    <row r="16" spans="1:9" ht="12.75">
      <c r="A16">
        <f>VLOOKUP($D16,'codigo munic'!$A$1:$B$100,2,0)</f>
        <v>301</v>
      </c>
      <c r="B16">
        <v>301</v>
      </c>
      <c r="C16">
        <v>78</v>
      </c>
      <c r="D16" s="2" t="s">
        <v>20</v>
      </c>
      <c r="E16" s="2">
        <v>29.362701908957405</v>
      </c>
      <c r="F16" s="2">
        <v>6.240972857533672</v>
      </c>
      <c r="G16" s="2">
        <v>0</v>
      </c>
      <c r="H16" s="2">
        <v>11.195301027900157</v>
      </c>
      <c r="I16" s="2">
        <v>6.0637470847369785</v>
      </c>
    </row>
    <row r="17" spans="1:9" ht="12.75">
      <c r="A17">
        <f>VLOOKUP($D17,'codigo munic'!$A$1:$B$100,2,0)</f>
        <v>302</v>
      </c>
      <c r="B17">
        <v>302</v>
      </c>
      <c r="C17">
        <v>89</v>
      </c>
      <c r="D17" s="2" t="s">
        <v>21</v>
      </c>
      <c r="E17" s="2">
        <v>17.170761193766445</v>
      </c>
      <c r="F17" s="2">
        <v>29.610637015351593</v>
      </c>
      <c r="G17" s="2">
        <v>19.309665334031717</v>
      </c>
      <c r="H17" s="2">
        <v>3.9059052964119916</v>
      </c>
      <c r="I17" s="2">
        <v>6.683168316831683</v>
      </c>
    </row>
    <row r="18" spans="1:9" ht="12.75">
      <c r="A18">
        <f>VLOOKUP($D18,'codigo munic'!$A$1:$B$100,2,0)</f>
        <v>303</v>
      </c>
      <c r="B18">
        <v>303</v>
      </c>
      <c r="C18">
        <v>80</v>
      </c>
      <c r="D18" s="2" t="s">
        <v>22</v>
      </c>
      <c r="E18" s="2">
        <v>15.130791301023732</v>
      </c>
      <c r="F18" s="2">
        <v>94.06471650274993</v>
      </c>
      <c r="G18" s="2">
        <v>0</v>
      </c>
      <c r="H18" s="2">
        <v>14.683828255289821</v>
      </c>
      <c r="I18" s="2">
        <v>5.267778753292362</v>
      </c>
    </row>
    <row r="19" spans="1:9" ht="12.75">
      <c r="A19">
        <f>VLOOKUP($D19,'codigo munic'!$A$1:$B$100,2,0)</f>
        <v>306</v>
      </c>
      <c r="B19">
        <v>306</v>
      </c>
      <c r="C19">
        <v>69</v>
      </c>
      <c r="D19" s="2" t="s">
        <v>23</v>
      </c>
      <c r="E19" s="2">
        <v>3.9164254703328494</v>
      </c>
      <c r="F19" s="2">
        <v>0</v>
      </c>
      <c r="G19" s="2">
        <v>0</v>
      </c>
      <c r="H19" s="2">
        <v>0</v>
      </c>
      <c r="I19" s="2">
        <v>0</v>
      </c>
    </row>
    <row r="20" spans="1:9" ht="12.75">
      <c r="A20">
        <f>VLOOKUP($D20,'codigo munic'!$A$1:$B$100,2,0)</f>
        <v>307</v>
      </c>
      <c r="B20">
        <v>307</v>
      </c>
      <c r="C20">
        <v>42</v>
      </c>
      <c r="D20" s="2" t="s">
        <v>24</v>
      </c>
      <c r="E20" s="2">
        <v>3.414181142794711</v>
      </c>
      <c r="F20" s="2">
        <v>0</v>
      </c>
      <c r="G20" s="2">
        <v>0</v>
      </c>
      <c r="H20" s="2">
        <v>0</v>
      </c>
      <c r="I20" s="2">
        <v>0</v>
      </c>
    </row>
    <row r="21" spans="1:9" ht="12.75">
      <c r="A21">
        <f>VLOOKUP($D21,'codigo munic'!$A$1:$B$100,2,0)</f>
        <v>308</v>
      </c>
      <c r="B21">
        <v>308</v>
      </c>
      <c r="C21">
        <v>16</v>
      </c>
      <c r="D21" s="2" t="s">
        <v>25</v>
      </c>
      <c r="E21" s="2">
        <v>15.560798064568804</v>
      </c>
      <c r="F21" s="2">
        <v>0</v>
      </c>
      <c r="G21" s="2">
        <v>0</v>
      </c>
      <c r="H21" s="2">
        <v>3.8901995161422014</v>
      </c>
      <c r="I21" s="2">
        <v>0</v>
      </c>
    </row>
    <row r="22" spans="1:9" ht="12.75">
      <c r="A22">
        <f>VLOOKUP($D22,'codigo munic'!$A$1:$B$100,2,0)</f>
        <v>311</v>
      </c>
      <c r="B22">
        <v>311</v>
      </c>
      <c r="C22">
        <v>22</v>
      </c>
      <c r="D22" s="2" t="s">
        <v>26</v>
      </c>
      <c r="E22" s="2">
        <v>15.373961218836566</v>
      </c>
      <c r="F22" s="2">
        <v>0</v>
      </c>
      <c r="G22" s="2">
        <v>33.29262806092935</v>
      </c>
      <c r="H22" s="2">
        <v>7.686980609418285</v>
      </c>
      <c r="I22" s="2">
        <v>0</v>
      </c>
    </row>
    <row r="23" spans="1:9" ht="12.75">
      <c r="A23">
        <f>VLOOKUP($D23,'codigo munic'!$A$1:$B$100,2,0)</f>
        <v>312</v>
      </c>
      <c r="B23">
        <v>312</v>
      </c>
      <c r="C23">
        <v>45</v>
      </c>
      <c r="D23" s="2" t="s">
        <v>27</v>
      </c>
      <c r="E23" s="2">
        <v>16.377937557303472</v>
      </c>
      <c r="F23" s="2">
        <v>0</v>
      </c>
      <c r="G23" s="2">
        <v>0</v>
      </c>
      <c r="H23" s="2">
        <v>0</v>
      </c>
      <c r="I23" s="2">
        <v>0</v>
      </c>
    </row>
    <row r="24" spans="1:9" ht="12.75">
      <c r="A24">
        <f>VLOOKUP($D24,'codigo munic'!$A$1:$B$100,2,0)</f>
        <v>316</v>
      </c>
      <c r="B24">
        <v>316</v>
      </c>
      <c r="C24">
        <v>77</v>
      </c>
      <c r="D24" s="2" t="s">
        <v>28</v>
      </c>
      <c r="E24" s="2">
        <v>4.986149584487536</v>
      </c>
      <c r="F24" s="2">
        <v>0</v>
      </c>
      <c r="G24" s="2">
        <v>0</v>
      </c>
      <c r="H24" s="2">
        <v>4.986149584487535</v>
      </c>
      <c r="I24" s="2">
        <v>0</v>
      </c>
    </row>
    <row r="25" spans="1:9" ht="12.75">
      <c r="A25">
        <f>VLOOKUP($D25,'codigo munic'!$A$1:$B$100,2,0)</f>
        <v>401</v>
      </c>
      <c r="B25">
        <v>401</v>
      </c>
      <c r="C25">
        <v>21</v>
      </c>
      <c r="D25" s="2" t="s">
        <v>29</v>
      </c>
      <c r="E25" s="2">
        <v>11.75627535555006</v>
      </c>
      <c r="F25" s="2">
        <v>7.778889542104506</v>
      </c>
      <c r="G25" s="2">
        <v>15.557779084209011</v>
      </c>
      <c r="H25" s="2">
        <v>6.267113565390991</v>
      </c>
      <c r="I25" s="2">
        <v>0.9972801450589301</v>
      </c>
    </row>
    <row r="26" spans="1:9" ht="12.75">
      <c r="A26">
        <f>VLOOKUP($D26,'codigo munic'!$A$1:$B$100,2,0)</f>
        <v>418</v>
      </c>
      <c r="B26">
        <v>418</v>
      </c>
      <c r="C26">
        <v>72</v>
      </c>
      <c r="D26" s="2" t="s">
        <v>30</v>
      </c>
      <c r="E26" s="2">
        <v>11.676783331180856</v>
      </c>
      <c r="F26" s="2">
        <v>78.94319877664586</v>
      </c>
      <c r="G26" s="2">
        <v>3.500561932310192</v>
      </c>
      <c r="H26" s="2">
        <v>9.631925610228596</v>
      </c>
      <c r="I26" s="2">
        <v>0.4993757802746575</v>
      </c>
    </row>
    <row r="27" spans="1:9" ht="12.75">
      <c r="A27">
        <f>VLOOKUP($D27,'codigo munic'!$A$1:$B$100,2,0)</f>
        <v>433</v>
      </c>
      <c r="B27">
        <v>433</v>
      </c>
      <c r="C27">
        <v>18</v>
      </c>
      <c r="D27" s="2" t="s">
        <v>31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ht="12.75">
      <c r="A28">
        <f>VLOOKUP($D28,'codigo munic'!$A$1:$B$100,2,0)</f>
        <v>501</v>
      </c>
      <c r="B28">
        <v>501</v>
      </c>
      <c r="C28">
        <v>7</v>
      </c>
      <c r="D28" s="2" t="s">
        <v>32</v>
      </c>
      <c r="E28" s="2">
        <v>9.28713526054174</v>
      </c>
      <c r="F28" s="2">
        <v>0</v>
      </c>
      <c r="G28" s="2">
        <v>11.61969231451608</v>
      </c>
      <c r="H28" s="2">
        <v>7.128647394582635</v>
      </c>
      <c r="I28" s="2">
        <v>1.0905730129390034</v>
      </c>
    </row>
    <row r="29" spans="1:9" ht="12.75">
      <c r="A29">
        <f>VLOOKUP($D29,'codigo munic'!$A$1:$B$100,2,0)</f>
        <v>502</v>
      </c>
      <c r="B29">
        <v>502</v>
      </c>
      <c r="C29">
        <v>1</v>
      </c>
      <c r="D29" s="2" t="s">
        <v>33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ht="12.75">
      <c r="A30">
        <f>VLOOKUP($D30,'codigo munic'!$A$1:$B$100,2,0)</f>
        <v>503</v>
      </c>
      <c r="B30">
        <v>503</v>
      </c>
      <c r="C30">
        <v>98</v>
      </c>
      <c r="D30" s="2" t="s">
        <v>34</v>
      </c>
      <c r="E30" s="2">
        <v>32.98216276477146</v>
      </c>
      <c r="F30" s="2">
        <v>0</v>
      </c>
      <c r="G30" s="2">
        <v>0</v>
      </c>
      <c r="H30" s="2">
        <v>8.50891861761427</v>
      </c>
      <c r="I30" s="2">
        <v>7.469342251950947</v>
      </c>
    </row>
    <row r="31" spans="1:9" ht="12.75">
      <c r="A31">
        <f>VLOOKUP($D31,'codigo munic'!$A$1:$B$100,2,0)</f>
        <v>504</v>
      </c>
      <c r="B31">
        <v>504</v>
      </c>
      <c r="C31">
        <v>60</v>
      </c>
      <c r="D31" s="2" t="s">
        <v>35</v>
      </c>
      <c r="E31" s="2">
        <v>20.309312034117596</v>
      </c>
      <c r="F31" s="2">
        <v>14.402613278204425</v>
      </c>
      <c r="G31" s="2">
        <v>6.788188353052536</v>
      </c>
      <c r="H31" s="2">
        <v>5.850608093823365</v>
      </c>
      <c r="I31" s="2">
        <v>0</v>
      </c>
    </row>
    <row r="32" spans="1:9" ht="12.75">
      <c r="A32">
        <f>VLOOKUP($D32,'codigo munic'!$A$1:$B$100,2,0)</f>
        <v>507</v>
      </c>
      <c r="B32">
        <v>507</v>
      </c>
      <c r="C32">
        <v>36</v>
      </c>
      <c r="D32" s="2" t="s">
        <v>36</v>
      </c>
      <c r="E32" s="2">
        <v>15</v>
      </c>
      <c r="F32" s="2">
        <v>0</v>
      </c>
      <c r="G32" s="2">
        <v>16.602316602316602</v>
      </c>
      <c r="H32" s="2">
        <v>5</v>
      </c>
      <c r="I32" s="2">
        <v>0</v>
      </c>
    </row>
    <row r="33" spans="1:9" ht="12.75">
      <c r="A33">
        <f>VLOOKUP($D33,'codigo munic'!$A$1:$B$100,2,0)</f>
        <v>510</v>
      </c>
      <c r="B33">
        <v>510</v>
      </c>
      <c r="C33">
        <v>2</v>
      </c>
      <c r="D33" s="2" t="s">
        <v>37</v>
      </c>
      <c r="E33" s="2">
        <v>0</v>
      </c>
      <c r="F33" s="2">
        <v>0</v>
      </c>
      <c r="G33" s="2">
        <v>0</v>
      </c>
      <c r="H33" s="2">
        <v>2.5790316126450583</v>
      </c>
      <c r="I33" s="2">
        <v>1.564625850340136</v>
      </c>
    </row>
    <row r="34" spans="1:9" ht="12.75">
      <c r="A34">
        <f>VLOOKUP($D34,'codigo munic'!$A$1:$B$100,2,0)</f>
        <v>512</v>
      </c>
      <c r="B34">
        <v>512</v>
      </c>
      <c r="C34">
        <v>33</v>
      </c>
      <c r="D34" s="2" t="s">
        <v>38</v>
      </c>
      <c r="E34" s="2">
        <v>0.7554462403373156</v>
      </c>
      <c r="F34" s="2">
        <v>0</v>
      </c>
      <c r="G34" s="2">
        <v>0</v>
      </c>
      <c r="H34" s="2">
        <v>8.836964160224877</v>
      </c>
      <c r="I34" s="2">
        <v>0</v>
      </c>
    </row>
    <row r="35" spans="1:9" ht="12.75">
      <c r="A35">
        <f>VLOOKUP($D35,'codigo munic'!$A$1:$B$100,2,0)</f>
        <v>513</v>
      </c>
      <c r="B35">
        <v>513</v>
      </c>
      <c r="C35">
        <v>17</v>
      </c>
      <c r="D35" s="2" t="s">
        <v>39</v>
      </c>
      <c r="E35" s="2">
        <v>9.171767681121935</v>
      </c>
      <c r="F35" s="2">
        <v>0</v>
      </c>
      <c r="G35" s="2">
        <v>0</v>
      </c>
      <c r="H35" s="2">
        <v>4.339454550679663</v>
      </c>
      <c r="I35" s="2">
        <v>0</v>
      </c>
    </row>
    <row r="36" spans="1:9" ht="12.75">
      <c r="A36">
        <f>VLOOKUP($D36,'codigo munic'!$A$1:$B$100,2,0)</f>
        <v>515</v>
      </c>
      <c r="B36">
        <v>515</v>
      </c>
      <c r="C36">
        <v>75</v>
      </c>
      <c r="D36" s="2" t="s">
        <v>40</v>
      </c>
      <c r="E36" s="2">
        <v>11.956947162426616</v>
      </c>
      <c r="F36" s="2">
        <v>26.38170432888645</v>
      </c>
      <c r="G36" s="2">
        <v>23.523005717397204</v>
      </c>
      <c r="H36" s="2">
        <v>11.614481409001964</v>
      </c>
      <c r="I36" s="2">
        <v>0.45662100456621</v>
      </c>
    </row>
    <row r="37" spans="1:9" ht="12.75">
      <c r="A37">
        <f>VLOOKUP($D37,'codigo munic'!$A$1:$B$100,2,0)</f>
        <v>517</v>
      </c>
      <c r="B37">
        <v>517</v>
      </c>
      <c r="C37">
        <v>10</v>
      </c>
      <c r="D37" s="2" t="s">
        <v>41</v>
      </c>
      <c r="E37" s="2">
        <v>0.267770204479065</v>
      </c>
      <c r="F37" s="2">
        <v>0</v>
      </c>
      <c r="G37" s="2">
        <v>0</v>
      </c>
      <c r="H37" s="2">
        <v>0</v>
      </c>
      <c r="I37" s="2">
        <v>3.7974683544303796</v>
      </c>
    </row>
    <row r="38" spans="1:9" ht="12.75">
      <c r="A38">
        <f>VLOOKUP($D38,'codigo munic'!$A$1:$B$100,2,0)</f>
        <v>519</v>
      </c>
      <c r="B38">
        <v>519</v>
      </c>
      <c r="C38">
        <v>47</v>
      </c>
      <c r="D38" s="2" t="s">
        <v>42</v>
      </c>
      <c r="E38" s="2">
        <v>12.39915074309979</v>
      </c>
      <c r="F38" s="2">
        <v>0</v>
      </c>
      <c r="G38" s="2">
        <v>24.935952177625964</v>
      </c>
      <c r="H38" s="2">
        <v>9.299363057324841</v>
      </c>
      <c r="I38" s="2">
        <v>3.1847133757961785</v>
      </c>
    </row>
    <row r="39" spans="1:9" ht="12.75">
      <c r="A39">
        <f>VLOOKUP($D39,'codigo munic'!$A$1:$B$100,2,0)</f>
        <v>521</v>
      </c>
      <c r="B39">
        <v>521</v>
      </c>
      <c r="C39">
        <v>6</v>
      </c>
      <c r="D39" s="2" t="s">
        <v>43</v>
      </c>
      <c r="E39" s="2">
        <v>12.02420767638159</v>
      </c>
      <c r="F39" s="2">
        <v>0</v>
      </c>
      <c r="G39" s="2">
        <v>0</v>
      </c>
      <c r="H39" s="2">
        <v>0</v>
      </c>
      <c r="I39" s="2">
        <v>0</v>
      </c>
    </row>
    <row r="40" spans="1:9" ht="12.75">
      <c r="A40">
        <f>VLOOKUP($D40,'codigo munic'!$A$1:$B$100,2,0)</f>
        <v>522</v>
      </c>
      <c r="B40">
        <v>522</v>
      </c>
      <c r="C40">
        <v>71</v>
      </c>
      <c r="D40" s="2" t="s">
        <v>44</v>
      </c>
      <c r="E40" s="2">
        <v>13.8121546961326</v>
      </c>
      <c r="F40" s="2">
        <v>0</v>
      </c>
      <c r="G40" s="2">
        <v>0</v>
      </c>
      <c r="H40" s="2">
        <v>5.524861878453039</v>
      </c>
      <c r="I40" s="2">
        <v>5.524861878453039</v>
      </c>
    </row>
    <row r="41" spans="1:9" ht="12.75">
      <c r="A41">
        <f>VLOOKUP($D41,'codigo munic'!$A$1:$B$100,2,0)</f>
        <v>601</v>
      </c>
      <c r="B41">
        <v>601</v>
      </c>
      <c r="C41">
        <v>27</v>
      </c>
      <c r="D41" s="2" t="s">
        <v>45</v>
      </c>
      <c r="E41" s="2">
        <v>2.4967348751386758</v>
      </c>
      <c r="F41" s="2">
        <v>0</v>
      </c>
      <c r="G41" s="2">
        <v>0</v>
      </c>
      <c r="H41" s="2">
        <v>4.993469750277354</v>
      </c>
      <c r="I41" s="2">
        <v>0</v>
      </c>
    </row>
    <row r="42" spans="1:9" ht="12.75">
      <c r="A42">
        <f>VLOOKUP($D42,'codigo munic'!$A$1:$B$100,2,0)</f>
        <v>602</v>
      </c>
      <c r="B42">
        <v>602</v>
      </c>
      <c r="C42">
        <v>56</v>
      </c>
      <c r="D42" s="2" t="s">
        <v>46</v>
      </c>
      <c r="E42" s="2">
        <v>19.18884664131813</v>
      </c>
      <c r="F42" s="2">
        <v>13.9810001792436</v>
      </c>
      <c r="G42" s="2">
        <v>0</v>
      </c>
      <c r="H42" s="2">
        <v>0</v>
      </c>
      <c r="I42" s="2">
        <v>5.399239543726236</v>
      </c>
    </row>
    <row r="43" spans="1:9" ht="12.75">
      <c r="A43">
        <f>VLOOKUP($D43,'codigo munic'!$A$1:$B$100,2,0)</f>
        <v>603</v>
      </c>
      <c r="B43">
        <v>603</v>
      </c>
      <c r="C43">
        <v>41</v>
      </c>
      <c r="D43" s="2" t="s">
        <v>47</v>
      </c>
      <c r="E43" s="2">
        <v>9.035364001222963</v>
      </c>
      <c r="F43" s="2">
        <v>42.78871987996291</v>
      </c>
      <c r="G43" s="2">
        <v>7.205447139019778</v>
      </c>
      <c r="H43" s="2">
        <v>5.168796336288826</v>
      </c>
      <c r="I43" s="2">
        <v>4.532995994096563</v>
      </c>
    </row>
    <row r="44" spans="1:9" ht="12.75">
      <c r="A44">
        <f>VLOOKUP($D44,'codigo munic'!$A$1:$B$100,2,0)</f>
        <v>604</v>
      </c>
      <c r="B44">
        <v>604</v>
      </c>
      <c r="C44">
        <v>48</v>
      </c>
      <c r="D44" s="2" t="s">
        <v>48</v>
      </c>
      <c r="E44" s="2">
        <v>8.806146572104023</v>
      </c>
      <c r="F44" s="2">
        <v>33.31097697294877</v>
      </c>
      <c r="G44" s="2">
        <v>0</v>
      </c>
      <c r="H44" s="2">
        <v>0</v>
      </c>
      <c r="I44" s="2">
        <v>4.137115839243499</v>
      </c>
    </row>
    <row r="45" spans="1:9" ht="12.75">
      <c r="A45">
        <f>VLOOKUP($D45,'codigo munic'!$A$1:$B$100,2,0)</f>
        <v>605</v>
      </c>
      <c r="B45">
        <v>605</v>
      </c>
      <c r="C45">
        <v>12</v>
      </c>
      <c r="D45" s="2" t="s">
        <v>49</v>
      </c>
      <c r="E45" s="2">
        <v>9.89105969208608</v>
      </c>
      <c r="F45" s="2">
        <v>0</v>
      </c>
      <c r="G45" s="2">
        <v>0</v>
      </c>
      <c r="H45" s="2">
        <v>3.297019897362028</v>
      </c>
      <c r="I45" s="2">
        <v>0</v>
      </c>
    </row>
    <row r="46" spans="1:9" ht="12.75">
      <c r="A46">
        <f>VLOOKUP($D46,'codigo munic'!$A$1:$B$100,2,0)</f>
        <v>606</v>
      </c>
      <c r="B46">
        <v>606</v>
      </c>
      <c r="C46">
        <v>63</v>
      </c>
      <c r="D46" s="2" t="s">
        <v>50</v>
      </c>
      <c r="E46" s="2">
        <v>23.994981879007522</v>
      </c>
      <c r="F46" s="2">
        <v>22.220759254454403</v>
      </c>
      <c r="G46" s="2">
        <v>0</v>
      </c>
      <c r="H46" s="2">
        <v>15.996654586005025</v>
      </c>
      <c r="I46" s="2">
        <v>2.6856240126382307</v>
      </c>
    </row>
    <row r="47" spans="1:9" ht="12.75">
      <c r="A47">
        <f>VLOOKUP($D47,'codigo munic'!$A$1:$B$100,2,0)</f>
        <v>607</v>
      </c>
      <c r="B47">
        <v>607</v>
      </c>
      <c r="C47">
        <v>26</v>
      </c>
      <c r="D47" s="2" t="s">
        <v>51</v>
      </c>
      <c r="E47" s="2">
        <v>5.580357142857143</v>
      </c>
      <c r="F47" s="2">
        <v>0</v>
      </c>
      <c r="G47" s="2">
        <v>0</v>
      </c>
      <c r="H47" s="2">
        <v>0</v>
      </c>
      <c r="I47" s="2">
        <v>0</v>
      </c>
    </row>
    <row r="48" spans="1:9" ht="12.75">
      <c r="A48">
        <f>VLOOKUP($D48,'codigo munic'!$A$1:$B$100,2,0)</f>
        <v>608</v>
      </c>
      <c r="B48">
        <v>608</v>
      </c>
      <c r="C48">
        <v>24</v>
      </c>
      <c r="D48" s="2" t="s">
        <v>52</v>
      </c>
      <c r="E48" s="2">
        <v>14.027745485545996</v>
      </c>
      <c r="F48" s="2">
        <v>39.96356912207101</v>
      </c>
      <c r="G48" s="2">
        <v>0</v>
      </c>
      <c r="H48" s="2">
        <v>5.611098194218405</v>
      </c>
      <c r="I48" s="2">
        <v>0</v>
      </c>
    </row>
    <row r="49" spans="1:9" ht="12.75">
      <c r="A49">
        <f>VLOOKUP($D49,'codigo munic'!$A$1:$B$100,2,0)</f>
        <v>609</v>
      </c>
      <c r="B49">
        <v>609</v>
      </c>
      <c r="C49">
        <v>25</v>
      </c>
      <c r="D49" s="2" t="s">
        <v>53</v>
      </c>
      <c r="E49" s="2">
        <v>14.934948407357554</v>
      </c>
      <c r="F49" s="2">
        <v>74.99324182260537</v>
      </c>
      <c r="G49" s="2">
        <v>24.997747274201792</v>
      </c>
      <c r="H49" s="2">
        <v>16.233737101839388</v>
      </c>
      <c r="I49" s="2">
        <v>3.7415881561238225</v>
      </c>
    </row>
    <row r="50" spans="1:9" ht="12.75">
      <c r="A50">
        <f>VLOOKUP($D50,'codigo munic'!$A$1:$B$100,2,0)</f>
        <v>610</v>
      </c>
      <c r="B50">
        <v>610</v>
      </c>
      <c r="C50">
        <v>23</v>
      </c>
      <c r="D50" s="2" t="s">
        <v>54</v>
      </c>
      <c r="E50" s="2">
        <v>15.713956626188827</v>
      </c>
      <c r="F50" s="2">
        <v>0</v>
      </c>
      <c r="G50" s="2">
        <v>0</v>
      </c>
      <c r="H50" s="2">
        <v>6.285582650475535</v>
      </c>
      <c r="I50" s="2">
        <v>3.1559548491131078</v>
      </c>
    </row>
    <row r="51" spans="1:9" ht="12.75">
      <c r="A51">
        <f>VLOOKUP($D51,'codigo munic'!$A$1:$B$100,2,0)</f>
        <v>611</v>
      </c>
      <c r="B51">
        <v>611</v>
      </c>
      <c r="C51">
        <v>70</v>
      </c>
      <c r="D51" s="2" t="s">
        <v>55</v>
      </c>
      <c r="E51" s="2">
        <v>15.102835584763302</v>
      </c>
      <c r="F51" s="2">
        <v>37.82239568663741</v>
      </c>
      <c r="G51" s="2">
        <v>18.911197843318703</v>
      </c>
      <c r="H51" s="2">
        <v>8.579773640014611</v>
      </c>
      <c r="I51" s="2">
        <v>0</v>
      </c>
    </row>
    <row r="52" spans="1:9" ht="12.75">
      <c r="A52">
        <f>VLOOKUP($D52,'codigo munic'!$A$1:$B$100,2,0)</f>
        <v>612</v>
      </c>
      <c r="B52">
        <v>612</v>
      </c>
      <c r="C52">
        <v>94</v>
      </c>
      <c r="D52" s="2" t="s">
        <v>56</v>
      </c>
      <c r="E52" s="2">
        <v>22.419724770642205</v>
      </c>
      <c r="F52" s="2">
        <v>23.006134969325153</v>
      </c>
      <c r="G52" s="2">
        <v>11.503067484662576</v>
      </c>
      <c r="H52" s="2">
        <v>10.321100917431192</v>
      </c>
      <c r="I52" s="2">
        <v>0</v>
      </c>
    </row>
    <row r="53" spans="1:9" ht="12.75">
      <c r="A53">
        <f>VLOOKUP($D53,'codigo munic'!$A$1:$B$100,2,0)</f>
        <v>614</v>
      </c>
      <c r="B53">
        <v>614</v>
      </c>
      <c r="C53">
        <v>51</v>
      </c>
      <c r="D53" s="2" t="s">
        <v>57</v>
      </c>
      <c r="E53" s="2">
        <v>6.3650546021840855</v>
      </c>
      <c r="F53" s="2">
        <v>0</v>
      </c>
      <c r="G53" s="2">
        <v>78.52184565128624</v>
      </c>
      <c r="H53" s="2">
        <v>4.544981799271971</v>
      </c>
      <c r="I53" s="2">
        <v>0</v>
      </c>
    </row>
    <row r="54" spans="1:9" ht="12.75">
      <c r="A54">
        <f>VLOOKUP($D54,'codigo munic'!$A$1:$B$100,2,0)</f>
        <v>615</v>
      </c>
      <c r="B54">
        <v>615</v>
      </c>
      <c r="C54">
        <v>84</v>
      </c>
      <c r="D54" s="2" t="s">
        <v>58</v>
      </c>
      <c r="E54" s="2">
        <v>26.995658159483217</v>
      </c>
      <c r="F54" s="2">
        <v>28.828634469232664</v>
      </c>
      <c r="G54" s="2">
        <v>0</v>
      </c>
      <c r="H54" s="2">
        <v>9.161812983162129</v>
      </c>
      <c r="I54" s="2">
        <v>0.704225352112676</v>
      </c>
    </row>
    <row r="55" spans="1:9" ht="12.75">
      <c r="A55">
        <f>VLOOKUP($D55,'codigo munic'!$A$1:$B$100,2,0)</f>
        <v>616</v>
      </c>
      <c r="B55">
        <v>616</v>
      </c>
      <c r="C55">
        <v>20</v>
      </c>
      <c r="D55" s="2" t="s">
        <v>59</v>
      </c>
      <c r="E55" s="2">
        <v>2.8355625491738787</v>
      </c>
      <c r="F55" s="2">
        <v>15.836667126500227</v>
      </c>
      <c r="G55" s="2">
        <v>15.836667126500227</v>
      </c>
      <c r="H55" s="2">
        <v>2.8355625491738774</v>
      </c>
      <c r="I55" s="2">
        <v>0</v>
      </c>
    </row>
    <row r="56" spans="1:9" ht="12.75">
      <c r="A56">
        <f>VLOOKUP($D56,'codigo munic'!$A$1:$B$100,2,0)</f>
        <v>617</v>
      </c>
      <c r="B56">
        <v>617</v>
      </c>
      <c r="C56">
        <v>97</v>
      </c>
      <c r="D56" s="2" t="s">
        <v>60</v>
      </c>
      <c r="E56" s="2">
        <v>17.980456026058633</v>
      </c>
      <c r="F56" s="2">
        <v>28.545572074983834</v>
      </c>
      <c r="G56" s="2">
        <v>14.272786037491922</v>
      </c>
      <c r="H56" s="2">
        <v>15.411819450907423</v>
      </c>
      <c r="I56" s="2">
        <v>0</v>
      </c>
    </row>
    <row r="57" spans="1:9" ht="12.75">
      <c r="A57">
        <f>VLOOKUP($D57,'codigo munic'!$A$1:$B$100,2,0)</f>
        <v>618</v>
      </c>
      <c r="B57">
        <v>618</v>
      </c>
      <c r="C57">
        <v>31</v>
      </c>
      <c r="D57" s="2" t="s">
        <v>61</v>
      </c>
      <c r="E57" s="2">
        <v>17.575071732033066</v>
      </c>
      <c r="F57" s="2">
        <v>0</v>
      </c>
      <c r="G57" s="2">
        <v>0</v>
      </c>
      <c r="H57" s="2">
        <v>8.25920463642147</v>
      </c>
      <c r="I57" s="2">
        <v>3.8698132199977633</v>
      </c>
    </row>
    <row r="58" spans="1:9" ht="12.75">
      <c r="A58">
        <f>VLOOKUP($D58,'codigo munic'!$A$1:$B$100,2,0)</f>
        <v>619</v>
      </c>
      <c r="B58">
        <v>619</v>
      </c>
      <c r="C58">
        <v>83</v>
      </c>
      <c r="D58" s="2" t="s">
        <v>62</v>
      </c>
      <c r="E58" s="2">
        <v>28.484911406423034</v>
      </c>
      <c r="F58" s="2">
        <v>0</v>
      </c>
      <c r="G58" s="2">
        <v>0</v>
      </c>
      <c r="H58" s="2">
        <v>6.969822812846065</v>
      </c>
      <c r="I58" s="2">
        <v>0.24224806201550386</v>
      </c>
    </row>
    <row r="59" spans="1:9" ht="12.75">
      <c r="A59">
        <f>VLOOKUP($D59,'codigo munic'!$A$1:$B$100,2,0)</f>
        <v>701</v>
      </c>
      <c r="B59">
        <v>701</v>
      </c>
      <c r="C59">
        <v>44</v>
      </c>
      <c r="D59" s="2" t="s">
        <v>63</v>
      </c>
      <c r="E59" s="2">
        <v>8.159040808645626</v>
      </c>
      <c r="F59" s="2">
        <v>0</v>
      </c>
      <c r="G59" s="2">
        <v>6.407088974536337</v>
      </c>
      <c r="H59" s="2">
        <v>0.5228775740631215</v>
      </c>
      <c r="I59" s="2">
        <v>0</v>
      </c>
    </row>
    <row r="60" spans="1:9" ht="12.75">
      <c r="A60">
        <f>VLOOKUP($D60,'codigo munic'!$A$1:$B$100,2,0)</f>
        <v>703</v>
      </c>
      <c r="B60">
        <v>703</v>
      </c>
      <c r="C60">
        <v>8</v>
      </c>
      <c r="D60" s="2" t="s">
        <v>64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</row>
    <row r="61" spans="1:9" ht="12.75">
      <c r="A61">
        <f>VLOOKUP($D61,'codigo munic'!$A$1:$B$100,2,0)</f>
        <v>710</v>
      </c>
      <c r="B61">
        <v>710</v>
      </c>
      <c r="C61">
        <v>67</v>
      </c>
      <c r="D61" s="2" t="s">
        <v>65</v>
      </c>
      <c r="E61" s="2">
        <v>20.270270270270263</v>
      </c>
      <c r="F61" s="2">
        <v>12.43609230344065</v>
      </c>
      <c r="G61" s="2">
        <v>0</v>
      </c>
      <c r="H61" s="2">
        <v>7.601351351351357</v>
      </c>
      <c r="I61" s="2">
        <v>4.166666666666667</v>
      </c>
    </row>
    <row r="62" spans="1:9" ht="12.75">
      <c r="A62">
        <f>VLOOKUP($D62,'codigo munic'!$A$1:$B$100,2,0)</f>
        <v>711</v>
      </c>
      <c r="B62">
        <v>711</v>
      </c>
      <c r="C62">
        <v>28</v>
      </c>
      <c r="D62" s="2" t="s">
        <v>66</v>
      </c>
      <c r="E62" s="2">
        <v>3.859163591635917</v>
      </c>
      <c r="F62" s="2">
        <v>0</v>
      </c>
      <c r="G62" s="2">
        <v>0</v>
      </c>
      <c r="H62" s="2">
        <v>0</v>
      </c>
      <c r="I62" s="2">
        <v>0</v>
      </c>
    </row>
    <row r="63" spans="1:9" ht="12.75">
      <c r="A63">
        <f>VLOOKUP($D63,'codigo munic'!$A$1:$B$100,2,0)</f>
        <v>715</v>
      </c>
      <c r="B63">
        <v>715</v>
      </c>
      <c r="C63">
        <v>34</v>
      </c>
      <c r="D63" s="2" t="s">
        <v>67</v>
      </c>
      <c r="E63" s="2">
        <v>8.824089956165427</v>
      </c>
      <c r="F63" s="2">
        <v>0</v>
      </c>
      <c r="G63" s="2">
        <v>4.744373758067752</v>
      </c>
      <c r="H63" s="2">
        <v>8.404802744425382</v>
      </c>
      <c r="I63" s="2">
        <v>4.3126684636118595</v>
      </c>
    </row>
    <row r="64" spans="1:9" ht="12.75">
      <c r="A64">
        <f>VLOOKUP($D64,'codigo munic'!$A$1:$B$100,2,0)</f>
        <v>801</v>
      </c>
      <c r="B64">
        <v>801</v>
      </c>
      <c r="C64">
        <v>100</v>
      </c>
      <c r="D64" s="2" t="s">
        <v>68</v>
      </c>
      <c r="E64" s="2">
        <v>21.36746186453789</v>
      </c>
      <c r="F64" s="2">
        <v>43.633609263544834</v>
      </c>
      <c r="G64" s="2">
        <v>0</v>
      </c>
      <c r="H64" s="2">
        <v>13.986354775828456</v>
      </c>
      <c r="I64" s="2">
        <v>5.787037037037037</v>
      </c>
    </row>
    <row r="65" spans="1:9" ht="12.75">
      <c r="A65">
        <f>VLOOKUP($D65,'codigo munic'!$A$1:$B$100,2,0)</f>
        <v>803</v>
      </c>
      <c r="B65">
        <v>803</v>
      </c>
      <c r="C65">
        <v>9</v>
      </c>
      <c r="D65" s="2" t="s">
        <v>69</v>
      </c>
      <c r="E65" s="2">
        <v>3.3043478260869557</v>
      </c>
      <c r="F65" s="2">
        <v>0</v>
      </c>
      <c r="G65" s="2">
        <v>0</v>
      </c>
      <c r="H65" s="2">
        <v>3.3043478260869565</v>
      </c>
      <c r="I65" s="2">
        <v>0</v>
      </c>
    </row>
    <row r="66" spans="1:9" ht="12.75">
      <c r="A66">
        <f>VLOOKUP($D66,'codigo munic'!$A$1:$B$100,2,0)</f>
        <v>806</v>
      </c>
      <c r="B66">
        <v>806</v>
      </c>
      <c r="C66">
        <v>66</v>
      </c>
      <c r="D66" s="2" t="s">
        <v>70</v>
      </c>
      <c r="E66" s="2">
        <v>15.468295520651537</v>
      </c>
      <c r="F66" s="2">
        <v>11.614358203345239</v>
      </c>
      <c r="G66" s="2">
        <v>17.665852283405382</v>
      </c>
      <c r="H66" s="2">
        <v>11.797556719022687</v>
      </c>
      <c r="I66" s="2">
        <v>0</v>
      </c>
    </row>
    <row r="67" spans="1:9" ht="12.75">
      <c r="A67">
        <f>VLOOKUP($D67,'codigo munic'!$A$1:$B$100,2,0)</f>
        <v>811</v>
      </c>
      <c r="B67">
        <v>811</v>
      </c>
      <c r="C67">
        <v>61</v>
      </c>
      <c r="D67" s="2" t="s">
        <v>71</v>
      </c>
      <c r="E67" s="2">
        <v>14.342857142857143</v>
      </c>
      <c r="F67" s="2">
        <v>0</v>
      </c>
      <c r="G67" s="2">
        <v>19.698225833195153</v>
      </c>
      <c r="H67" s="2">
        <v>8.485714285714296</v>
      </c>
      <c r="I67" s="2">
        <v>0</v>
      </c>
    </row>
    <row r="68" spans="1:9" ht="12.75">
      <c r="A68">
        <f>VLOOKUP($D68,'codigo munic'!$A$1:$B$100,2,0)</f>
        <v>814</v>
      </c>
      <c r="B68">
        <v>814</v>
      </c>
      <c r="C68">
        <v>81</v>
      </c>
      <c r="D68" s="2" t="s">
        <v>72</v>
      </c>
      <c r="E68" s="2">
        <v>4.686697483307654</v>
      </c>
      <c r="F68" s="2">
        <v>0</v>
      </c>
      <c r="G68" s="2">
        <v>0</v>
      </c>
      <c r="H68" s="2">
        <v>4.686697483307651</v>
      </c>
      <c r="I68" s="2">
        <v>0</v>
      </c>
    </row>
    <row r="69" spans="1:9" ht="12.75">
      <c r="A69">
        <f>VLOOKUP($D69,'codigo munic'!$A$1:$B$100,2,0)</f>
        <v>815</v>
      </c>
      <c r="B69">
        <v>815</v>
      </c>
      <c r="C69">
        <v>82</v>
      </c>
      <c r="D69" s="2" t="s">
        <v>73</v>
      </c>
      <c r="E69" s="2">
        <v>15.67656765676568</v>
      </c>
      <c r="F69" s="2">
        <v>39.974752787713</v>
      </c>
      <c r="G69" s="2">
        <v>19.987376393856504</v>
      </c>
      <c r="H69" s="2">
        <v>15.676567656765682</v>
      </c>
      <c r="I69" s="2">
        <v>6.336633663366337</v>
      </c>
    </row>
    <row r="70" spans="1:9" ht="12.75">
      <c r="A70">
        <f>VLOOKUP($D70,'codigo munic'!$A$1:$B$100,2,0)</f>
        <v>817</v>
      </c>
      <c r="B70">
        <v>817</v>
      </c>
      <c r="C70">
        <v>4</v>
      </c>
      <c r="D70" s="2" t="s">
        <v>74</v>
      </c>
      <c r="E70" s="2">
        <v>7.632653061224488</v>
      </c>
      <c r="F70" s="2">
        <v>0</v>
      </c>
      <c r="G70" s="2">
        <v>0</v>
      </c>
      <c r="H70" s="2">
        <v>0</v>
      </c>
      <c r="I70" s="2">
        <v>0</v>
      </c>
    </row>
    <row r="71" spans="1:9" ht="12.75">
      <c r="A71">
        <f>VLOOKUP($D71,'codigo munic'!$A$1:$B$100,2,0)</f>
        <v>821</v>
      </c>
      <c r="B71">
        <v>821</v>
      </c>
      <c r="C71">
        <v>65</v>
      </c>
      <c r="D71" s="2" t="s">
        <v>75</v>
      </c>
      <c r="E71" s="2">
        <v>12.101199368900179</v>
      </c>
      <c r="F71" s="2">
        <v>23.622887158478633</v>
      </c>
      <c r="G71" s="2">
        <v>23.622887158478633</v>
      </c>
      <c r="H71" s="2">
        <v>6.050599684450088</v>
      </c>
      <c r="I71" s="2">
        <v>9.007832898172325</v>
      </c>
    </row>
    <row r="72" spans="1:9" ht="12.75">
      <c r="A72">
        <f>VLOOKUP($D72,'codigo munic'!$A$1:$B$100,2,0)</f>
        <v>901</v>
      </c>
      <c r="B72">
        <v>901</v>
      </c>
      <c r="C72">
        <v>55</v>
      </c>
      <c r="D72" s="2" t="s">
        <v>76</v>
      </c>
      <c r="E72" s="2">
        <v>1.3119533527696812</v>
      </c>
      <c r="F72" s="2">
        <v>49.85638079606076</v>
      </c>
      <c r="G72" s="2">
        <v>49.85638079606076</v>
      </c>
      <c r="H72" s="2">
        <v>7.458697764820197</v>
      </c>
      <c r="I72" s="2">
        <v>0</v>
      </c>
    </row>
    <row r="73" spans="1:9" ht="12.75">
      <c r="A73">
        <f>VLOOKUP($D73,'codigo munic'!$A$1:$B$100,2,0)</f>
        <v>905</v>
      </c>
      <c r="B73">
        <v>905</v>
      </c>
      <c r="C73">
        <v>32</v>
      </c>
      <c r="D73" s="2" t="s">
        <v>77</v>
      </c>
      <c r="E73" s="2">
        <v>9.93981751116288</v>
      </c>
      <c r="F73" s="2">
        <v>0</v>
      </c>
      <c r="G73" s="2">
        <v>8.393792497641273</v>
      </c>
      <c r="H73" s="2">
        <v>2.5043680838672087</v>
      </c>
      <c r="I73" s="2">
        <v>0</v>
      </c>
    </row>
    <row r="74" spans="1:9" ht="12.75">
      <c r="A74">
        <f>VLOOKUP($D74,'codigo munic'!$A$1:$B$100,2,0)</f>
        <v>1001</v>
      </c>
      <c r="B74">
        <v>1001</v>
      </c>
      <c r="C74">
        <v>87</v>
      </c>
      <c r="D74" s="2" t="s">
        <v>78</v>
      </c>
      <c r="E74" s="2">
        <v>19.63234339033651</v>
      </c>
      <c r="F74" s="2">
        <v>70.51017008019096</v>
      </c>
      <c r="G74" s="2">
        <v>2.987810978388799</v>
      </c>
      <c r="H74" s="2">
        <v>5.201406234362458</v>
      </c>
      <c r="I74" s="2">
        <v>4.630416312659303</v>
      </c>
    </row>
    <row r="75" spans="1:9" ht="12.75">
      <c r="A75">
        <f>VLOOKUP($D75,'codigo munic'!$A$1:$B$100,2,0)</f>
        <v>1002</v>
      </c>
      <c r="B75">
        <v>1002</v>
      </c>
      <c r="C75">
        <v>39</v>
      </c>
      <c r="D75" s="2" t="s">
        <v>79</v>
      </c>
      <c r="E75" s="2">
        <v>12.348248352410678</v>
      </c>
      <c r="F75" s="2">
        <v>0</v>
      </c>
      <c r="G75" s="2">
        <v>0</v>
      </c>
      <c r="H75" s="2">
        <v>6.174124176205338</v>
      </c>
      <c r="I75" s="2">
        <v>0</v>
      </c>
    </row>
    <row r="76" spans="1:9" ht="12.75">
      <c r="A76">
        <f>VLOOKUP($D76,'codigo munic'!$A$1:$B$100,2,0)</f>
        <v>1008</v>
      </c>
      <c r="B76">
        <v>1008</v>
      </c>
      <c r="C76">
        <v>76</v>
      </c>
      <c r="D76" s="2" t="s">
        <v>80</v>
      </c>
      <c r="E76" s="2">
        <v>14.41409058231488</v>
      </c>
      <c r="F76" s="2">
        <v>0</v>
      </c>
      <c r="G76" s="2">
        <v>0</v>
      </c>
      <c r="H76" s="2">
        <v>0.4506008010680909</v>
      </c>
      <c r="I76" s="2">
        <v>0</v>
      </c>
    </row>
    <row r="77" spans="1:9" ht="12.75">
      <c r="A77">
        <f>VLOOKUP($D77,'codigo munic'!$A$1:$B$100,2,0)</f>
        <v>1011</v>
      </c>
      <c r="B77">
        <v>1011</v>
      </c>
      <c r="C77">
        <v>49</v>
      </c>
      <c r="D77" s="2" t="s">
        <v>81</v>
      </c>
      <c r="E77" s="2">
        <v>14.49695121951219</v>
      </c>
      <c r="F77" s="2">
        <v>0</v>
      </c>
      <c r="G77" s="2">
        <v>33.29831932773109</v>
      </c>
      <c r="H77" s="2">
        <v>0</v>
      </c>
      <c r="I77" s="2">
        <v>4.878048780487805</v>
      </c>
    </row>
    <row r="78" spans="1:9" ht="12.75">
      <c r="A78">
        <f>VLOOKUP($D78,'codigo munic'!$A$1:$B$100,2,0)</f>
        <v>1101</v>
      </c>
      <c r="B78">
        <v>1101</v>
      </c>
      <c r="C78">
        <v>99</v>
      </c>
      <c r="D78" s="2" t="s">
        <v>82</v>
      </c>
      <c r="E78" s="2">
        <v>19.855805570091285</v>
      </c>
      <c r="F78" s="2">
        <v>33.33086618771506</v>
      </c>
      <c r="G78" s="2">
        <v>30.25072977354042</v>
      </c>
      <c r="H78" s="2">
        <v>24.027882758041496</v>
      </c>
      <c r="I78" s="2">
        <v>6.643151087595532</v>
      </c>
    </row>
    <row r="79" spans="1:9" ht="12.75">
      <c r="A79">
        <f>VLOOKUP($D79,'codigo munic'!$A$1:$B$100,2,0)</f>
        <v>1103</v>
      </c>
      <c r="B79">
        <v>1103</v>
      </c>
      <c r="C79">
        <v>86</v>
      </c>
      <c r="D79" s="2" t="s">
        <v>83</v>
      </c>
      <c r="E79" s="2">
        <v>10</v>
      </c>
      <c r="F79" s="2">
        <v>49.9496475327291</v>
      </c>
      <c r="G79" s="2">
        <v>0</v>
      </c>
      <c r="H79" s="2">
        <v>5.201612903225806</v>
      </c>
      <c r="I79" s="2">
        <v>4.838709677419355</v>
      </c>
    </row>
    <row r="80" spans="1:9" ht="12.75">
      <c r="A80">
        <f>VLOOKUP($D80,'codigo munic'!$A$1:$B$100,2,0)</f>
        <v>1109</v>
      </c>
      <c r="B80">
        <v>1109</v>
      </c>
      <c r="C80">
        <v>53</v>
      </c>
      <c r="D80" s="2" t="s">
        <v>84</v>
      </c>
      <c r="E80" s="2">
        <v>29.88960065421834</v>
      </c>
      <c r="F80" s="2">
        <v>10.933467177371343</v>
      </c>
      <c r="G80" s="2">
        <v>1.586674969860395</v>
      </c>
      <c r="H80" s="2">
        <v>10.279405751669618</v>
      </c>
      <c r="I80" s="2">
        <v>0</v>
      </c>
    </row>
    <row r="81" spans="1:9" ht="12.75">
      <c r="A81">
        <f>VLOOKUP($D81,'codigo munic'!$A$1:$B$100,2,0)</f>
        <v>1110</v>
      </c>
      <c r="B81">
        <v>1110</v>
      </c>
      <c r="C81">
        <v>79</v>
      </c>
      <c r="D81" s="2" t="s">
        <v>85</v>
      </c>
      <c r="E81" s="2">
        <v>14.754363283775055</v>
      </c>
      <c r="F81" s="2">
        <v>27.762725038452924</v>
      </c>
      <c r="G81" s="2">
        <v>0</v>
      </c>
      <c r="H81" s="2">
        <v>11.202327084680029</v>
      </c>
      <c r="I81" s="2">
        <v>0</v>
      </c>
    </row>
    <row r="82" spans="1:9" ht="12.75">
      <c r="A82">
        <f>VLOOKUP($D82,'codigo munic'!$A$1:$B$100,2,0)</f>
        <v>1111</v>
      </c>
      <c r="B82">
        <v>1111</v>
      </c>
      <c r="C82">
        <v>73</v>
      </c>
      <c r="D82" s="2" t="s">
        <v>86</v>
      </c>
      <c r="E82" s="2">
        <v>13.500690131124918</v>
      </c>
      <c r="F82" s="2">
        <v>39.95404646413068</v>
      </c>
      <c r="G82" s="2">
        <v>0</v>
      </c>
      <c r="H82" s="2">
        <v>5.400276052449968</v>
      </c>
      <c r="I82" s="2">
        <v>2.7950310559006213</v>
      </c>
    </row>
    <row r="83" spans="1:9" ht="12.75">
      <c r="A83">
        <f>VLOOKUP($D83,'codigo munic'!$A$1:$B$100,2,0)</f>
        <v>1115</v>
      </c>
      <c r="B83">
        <v>1115</v>
      </c>
      <c r="C83">
        <v>30</v>
      </c>
      <c r="D83" s="2" t="s">
        <v>87</v>
      </c>
      <c r="E83" s="2">
        <v>0</v>
      </c>
      <c r="F83" s="2">
        <v>0</v>
      </c>
      <c r="G83" s="2">
        <v>0</v>
      </c>
      <c r="H83" s="2">
        <v>3.869387755102041</v>
      </c>
      <c r="I83" s="2">
        <v>0</v>
      </c>
    </row>
    <row r="84" spans="1:9" ht="12.75">
      <c r="A84">
        <f>VLOOKUP($D84,'codigo munic'!$A$1:$B$100,2,0)</f>
        <v>1120</v>
      </c>
      <c r="B84">
        <v>1120</v>
      </c>
      <c r="C84">
        <v>59</v>
      </c>
      <c r="D84" s="2" t="s">
        <v>88</v>
      </c>
      <c r="E84" s="2">
        <v>3.5087719298245625</v>
      </c>
      <c r="F84" s="2">
        <v>0</v>
      </c>
      <c r="G84" s="2">
        <v>0</v>
      </c>
      <c r="H84" s="2">
        <v>0</v>
      </c>
      <c r="I84" s="2">
        <v>0</v>
      </c>
    </row>
    <row r="85" spans="1:9" ht="12.75">
      <c r="A85">
        <f>VLOOKUP($D85,'codigo munic'!$A$1:$B$100,2,0)</f>
        <v>1122</v>
      </c>
      <c r="B85">
        <v>1122</v>
      </c>
      <c r="C85">
        <v>35</v>
      </c>
      <c r="D85" s="2" t="s">
        <v>89</v>
      </c>
      <c r="E85" s="2">
        <v>14.264544456641062</v>
      </c>
      <c r="F85" s="2">
        <v>32.46153846153846</v>
      </c>
      <c r="G85" s="2">
        <v>0</v>
      </c>
      <c r="H85" s="2">
        <v>0.36772777167947285</v>
      </c>
      <c r="I85" s="2">
        <v>0</v>
      </c>
    </row>
    <row r="86" spans="1:9" ht="12.75">
      <c r="A86">
        <f>VLOOKUP($D86,'codigo munic'!$A$1:$B$100,2,0)</f>
        <v>1201</v>
      </c>
      <c r="B86">
        <v>1201</v>
      </c>
      <c r="C86">
        <v>64</v>
      </c>
      <c r="D86" s="2" t="s">
        <v>90</v>
      </c>
      <c r="E86" s="2">
        <v>32.442775048958225</v>
      </c>
      <c r="F86" s="2">
        <v>50.775713496441995</v>
      </c>
      <c r="G86" s="2">
        <v>0</v>
      </c>
      <c r="H86" s="2">
        <v>1.0076299934722333</v>
      </c>
      <c r="I86" s="2">
        <v>0.5104497736684965</v>
      </c>
    </row>
    <row r="87" spans="1:9" ht="12.75">
      <c r="A87">
        <f>VLOOKUP($D87,'codigo munic'!$A$1:$B$100,2,0)</f>
        <v>1203</v>
      </c>
      <c r="B87">
        <v>1203</v>
      </c>
      <c r="C87">
        <v>74</v>
      </c>
      <c r="D87" s="2" t="s">
        <v>91</v>
      </c>
      <c r="E87" s="2">
        <v>13.22537112010796</v>
      </c>
      <c r="F87" s="2">
        <v>0</v>
      </c>
      <c r="G87" s="2">
        <v>0</v>
      </c>
      <c r="H87" s="2">
        <v>1.2370670265407107</v>
      </c>
      <c r="I87" s="2">
        <v>0</v>
      </c>
    </row>
    <row r="88" spans="1:9" ht="12.75">
      <c r="A88">
        <f>VLOOKUP($D88,'codigo munic'!$A$1:$B$100,2,0)</f>
        <v>1206</v>
      </c>
      <c r="B88">
        <v>1206</v>
      </c>
      <c r="C88">
        <v>95</v>
      </c>
      <c r="D88" s="2" t="s">
        <v>92</v>
      </c>
      <c r="E88" s="2">
        <v>23.8282208588957</v>
      </c>
      <c r="F88" s="2">
        <v>48.17706099339453</v>
      </c>
      <c r="G88" s="2">
        <v>17.260015441365702</v>
      </c>
      <c r="H88" s="2">
        <v>23.828220858895705</v>
      </c>
      <c r="I88" s="2">
        <v>0</v>
      </c>
    </row>
    <row r="89" spans="1:9" ht="12.75">
      <c r="A89">
        <f>VLOOKUP($D89,'codigo munic'!$A$1:$B$100,2,0)</f>
        <v>1207</v>
      </c>
      <c r="B89">
        <v>1207</v>
      </c>
      <c r="C89">
        <v>50</v>
      </c>
      <c r="D89" s="2" t="s">
        <v>93</v>
      </c>
      <c r="E89" s="2">
        <v>15.934959349593495</v>
      </c>
      <c r="F89" s="2">
        <v>49.97450280469148</v>
      </c>
      <c r="G89" s="2">
        <v>0</v>
      </c>
      <c r="H89" s="2">
        <v>8.699186991869919</v>
      </c>
      <c r="I89" s="2">
        <v>0</v>
      </c>
    </row>
    <row r="90" spans="1:9" ht="12.75">
      <c r="A90">
        <f>VLOOKUP($D90,'codigo munic'!$A$1:$B$100,2,0)</f>
        <v>1208</v>
      </c>
      <c r="B90">
        <v>1208</v>
      </c>
      <c r="C90">
        <v>19</v>
      </c>
      <c r="D90" s="2" t="s">
        <v>94</v>
      </c>
      <c r="E90" s="2">
        <v>7.564986737400531</v>
      </c>
      <c r="F90" s="2">
        <v>0</v>
      </c>
      <c r="G90" s="2">
        <v>0</v>
      </c>
      <c r="H90" s="2">
        <v>0</v>
      </c>
      <c r="I90" s="2">
        <v>3.8461538461538463</v>
      </c>
    </row>
    <row r="91" spans="1:9" ht="12.75">
      <c r="A91">
        <f>VLOOKUP($D91,'codigo munic'!$A$1:$B$100,2,0)</f>
        <v>1209</v>
      </c>
      <c r="B91">
        <v>1209</v>
      </c>
      <c r="C91">
        <v>54</v>
      </c>
      <c r="D91" s="2" t="s">
        <v>95</v>
      </c>
      <c r="E91" s="2">
        <v>2.4316109422492413</v>
      </c>
      <c r="F91" s="2">
        <v>0</v>
      </c>
      <c r="G91" s="2">
        <v>0</v>
      </c>
      <c r="H91" s="2">
        <v>0</v>
      </c>
      <c r="I91" s="2">
        <v>0</v>
      </c>
    </row>
    <row r="92" spans="1:9" ht="12.75">
      <c r="A92">
        <f>VLOOKUP($D92,'codigo munic'!$A$1:$B$100,2,0)</f>
        <v>1210</v>
      </c>
      <c r="B92">
        <v>1210</v>
      </c>
      <c r="C92">
        <v>15</v>
      </c>
      <c r="D92" s="2" t="s">
        <v>96</v>
      </c>
      <c r="E92" s="2">
        <v>13.31285202252943</v>
      </c>
      <c r="F92" s="2">
        <v>23.11797400335109</v>
      </c>
      <c r="G92" s="2">
        <v>0</v>
      </c>
      <c r="H92" s="2">
        <v>3.5724132498326036</v>
      </c>
      <c r="I92" s="2">
        <v>0</v>
      </c>
    </row>
    <row r="93" spans="1:9" ht="12.75">
      <c r="A93">
        <f>VLOOKUP($D93,'codigo munic'!$A$1:$B$100,2,0)</f>
        <v>1301</v>
      </c>
      <c r="B93">
        <v>1301</v>
      </c>
      <c r="C93">
        <v>11</v>
      </c>
      <c r="D93" s="2" t="s">
        <v>97</v>
      </c>
      <c r="E93" s="2">
        <v>11.27543330821402</v>
      </c>
      <c r="F93" s="2">
        <v>0</v>
      </c>
      <c r="G93" s="2">
        <v>0</v>
      </c>
      <c r="H93" s="2">
        <v>0</v>
      </c>
      <c r="I93" s="2">
        <v>0</v>
      </c>
    </row>
    <row r="94" spans="1:9" ht="12.75">
      <c r="A94">
        <f>VLOOKUP($D94,'codigo munic'!$A$1:$B$100,2,0)</f>
        <v>1304</v>
      </c>
      <c r="B94">
        <v>1304</v>
      </c>
      <c r="C94">
        <v>43</v>
      </c>
      <c r="D94" s="2" t="s">
        <v>98</v>
      </c>
      <c r="E94" s="2">
        <v>20.93875951634573</v>
      </c>
      <c r="F94" s="2">
        <v>14.46846582183823</v>
      </c>
      <c r="G94" s="2">
        <v>0</v>
      </c>
      <c r="H94" s="2">
        <v>0</v>
      </c>
      <c r="I94" s="2">
        <v>0</v>
      </c>
    </row>
    <row r="95" spans="1:9" ht="12.75">
      <c r="A95">
        <f>VLOOKUP($D95,'codigo munic'!$A$1:$B$100,2,0)</f>
        <v>1401</v>
      </c>
      <c r="B95">
        <v>1401</v>
      </c>
      <c r="C95">
        <v>92</v>
      </c>
      <c r="D95" s="2" t="s">
        <v>99</v>
      </c>
      <c r="E95" s="2">
        <v>33.744855967078195</v>
      </c>
      <c r="F95" s="2">
        <v>0</v>
      </c>
      <c r="G95" s="2">
        <v>49.99491921552698</v>
      </c>
      <c r="H95" s="2">
        <v>0.5212620027434837</v>
      </c>
      <c r="I95" s="2">
        <v>0</v>
      </c>
    </row>
    <row r="96" spans="1:9" ht="12.75">
      <c r="A96">
        <f>VLOOKUP($D96,'codigo munic'!$A$1:$B$100,2,0)</f>
        <v>1402</v>
      </c>
      <c r="B96">
        <v>1402</v>
      </c>
      <c r="C96">
        <v>62</v>
      </c>
      <c r="D96" s="2" t="s">
        <v>100</v>
      </c>
      <c r="E96" s="2">
        <v>6.270627062706269</v>
      </c>
      <c r="F96" s="2">
        <v>49.803407601572715</v>
      </c>
      <c r="G96" s="2">
        <v>0</v>
      </c>
      <c r="H96" s="2">
        <v>7.366808109382372</v>
      </c>
      <c r="I96" s="2">
        <v>1.4851485148514851</v>
      </c>
    </row>
    <row r="97" spans="1:9" ht="12.75">
      <c r="A97">
        <f>VLOOKUP($D97,'codigo munic'!$A$1:$B$100,2,0)</f>
        <v>1405</v>
      </c>
      <c r="B97">
        <v>1405</v>
      </c>
      <c r="C97">
        <v>5</v>
      </c>
      <c r="D97" s="2" t="s">
        <v>101</v>
      </c>
      <c r="E97" s="2">
        <v>8.45583911560626</v>
      </c>
      <c r="F97" s="2">
        <v>0</v>
      </c>
      <c r="G97" s="2">
        <v>0</v>
      </c>
      <c r="H97" s="2">
        <v>4.227919557803128</v>
      </c>
      <c r="I97" s="2">
        <v>4.269081500646831</v>
      </c>
    </row>
    <row r="98" spans="1:9" ht="12.75">
      <c r="A98">
        <f>VLOOKUP($D98,'codigo munic'!$A$1:$B$100,2,0)</f>
        <v>1409</v>
      </c>
      <c r="B98">
        <v>1409</v>
      </c>
      <c r="C98">
        <v>57</v>
      </c>
      <c r="D98" s="2" t="s">
        <v>102</v>
      </c>
      <c r="E98" s="2">
        <v>6.589673913043477</v>
      </c>
      <c r="F98" s="2">
        <v>0</v>
      </c>
      <c r="G98" s="2">
        <v>44.47852760736196</v>
      </c>
      <c r="H98" s="2">
        <v>3.6345108695652173</v>
      </c>
      <c r="I98" s="2">
        <v>0</v>
      </c>
    </row>
    <row r="99" spans="1:9" ht="12.75">
      <c r="A99">
        <f>VLOOKUP($D99,'codigo munic'!$A$1:$B$100,2,0)</f>
        <v>1412</v>
      </c>
      <c r="B99">
        <v>1412</v>
      </c>
      <c r="C99">
        <v>14</v>
      </c>
      <c r="D99" s="2" t="s">
        <v>103</v>
      </c>
      <c r="E99" s="2">
        <v>13.473660896824319</v>
      </c>
      <c r="F99" s="2">
        <v>23.830050622278222</v>
      </c>
      <c r="G99" s="2">
        <v>0</v>
      </c>
      <c r="H99" s="2">
        <v>0</v>
      </c>
      <c r="I99" s="2">
        <v>3.260869565217391</v>
      </c>
    </row>
    <row r="100" spans="1:9" ht="12.75">
      <c r="A100">
        <f>VLOOKUP($D100,'codigo munic'!$A$1:$B$100,2,0)</f>
        <v>1414</v>
      </c>
      <c r="B100">
        <v>1414</v>
      </c>
      <c r="C100">
        <v>68</v>
      </c>
      <c r="D100" s="2" t="s">
        <v>104</v>
      </c>
      <c r="E100" s="2">
        <v>13.38250227139116</v>
      </c>
      <c r="F100" s="2">
        <v>65.14677454712138</v>
      </c>
      <c r="G100" s="2">
        <v>4.165088981446426</v>
      </c>
      <c r="H100" s="2">
        <v>8.17700817700817</v>
      </c>
      <c r="I100" s="2">
        <v>4.232804232804233</v>
      </c>
    </row>
    <row r="101" spans="1:9" ht="12.75">
      <c r="A101">
        <f>VLOOKUP($D101,'codigo munic'!$A$1:$B$100,2,0)</f>
        <v>1416</v>
      </c>
      <c r="B101">
        <v>1416</v>
      </c>
      <c r="C101">
        <v>37</v>
      </c>
      <c r="D101" s="2" t="s">
        <v>105</v>
      </c>
      <c r="E101" s="2">
        <v>39.153046062407135</v>
      </c>
      <c r="F101" s="2">
        <v>8.651930556873149</v>
      </c>
      <c r="G101" s="2">
        <v>6.488947917654862</v>
      </c>
      <c r="H101" s="2">
        <v>22.540861812778644</v>
      </c>
      <c r="I101" s="2">
        <v>0</v>
      </c>
    </row>
    <row r="102" ht="12.75">
      <c r="D102" s="2"/>
    </row>
    <row r="103" spans="1:9" ht="12.75">
      <c r="A103" s="5"/>
      <c r="B103" s="5"/>
      <c r="D103" s="4" t="s">
        <v>155</v>
      </c>
      <c r="E103" s="6">
        <f>MIN(E2:E101)</f>
        <v>0</v>
      </c>
      <c r="F103" s="6">
        <f>MIN(F2:F101)</f>
        <v>0</v>
      </c>
      <c r="G103" s="6">
        <f>MIN(G2:G101)</f>
        <v>0</v>
      </c>
      <c r="H103" s="6">
        <f>MIN(H2:H101)</f>
        <v>0</v>
      </c>
      <c r="I103" s="6">
        <f>MIN(I2:I101)</f>
        <v>0</v>
      </c>
    </row>
    <row r="104" spans="1:9" ht="12.75">
      <c r="A104" s="5"/>
      <c r="B104" s="5"/>
      <c r="D104" s="4" t="s">
        <v>156</v>
      </c>
      <c r="E104" s="6">
        <f>MAX(E2:E101)</f>
        <v>39.153046062407135</v>
      </c>
      <c r="F104" s="6">
        <f>MAX(F2:F101)</f>
        <v>94.06471650274993</v>
      </c>
      <c r="G104" s="6">
        <f>MAX(G2:G101)</f>
        <v>78.52184565128624</v>
      </c>
      <c r="H104" s="6">
        <f>MAX(H2:H101)</f>
        <v>24.027882758041496</v>
      </c>
      <c r="I104" s="6">
        <f>MAX(I2:I101)</f>
        <v>9.23076923076923</v>
      </c>
    </row>
    <row r="105" spans="1:9" ht="12.75">
      <c r="A105" s="5"/>
      <c r="B105" s="5"/>
      <c r="D105" s="4" t="s">
        <v>157</v>
      </c>
      <c r="E105" s="7">
        <f>MEDIAN(E2:E101)</f>
        <v>13.42808158410774</v>
      </c>
      <c r="F105" s="7">
        <f>MEDIAN(F2:F101)</f>
        <v>0</v>
      </c>
      <c r="G105" s="7">
        <f>MEDIAN(G2:G101)</f>
        <v>0</v>
      </c>
      <c r="H105" s="7">
        <f>MEDIAN(H2:H101)</f>
        <v>5.051347881899871</v>
      </c>
      <c r="I105" s="7">
        <f>MEDIAN(I2:I101)</f>
        <v>0</v>
      </c>
    </row>
    <row r="106" spans="5:9" ht="12.75">
      <c r="E106" s="3"/>
      <c r="F106" s="3"/>
      <c r="G106" s="3"/>
      <c r="H106" s="3"/>
      <c r="I106" s="3"/>
    </row>
    <row r="107" spans="5:9" ht="12.75">
      <c r="E107" s="3"/>
      <c r="F107" s="3"/>
      <c r="G107" s="3"/>
      <c r="H107" s="3"/>
      <c r="I107" s="3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E1" sqref="E1:L1"/>
    </sheetView>
  </sheetViews>
  <sheetFormatPr defaultColWidth="9.140625" defaultRowHeight="12.75"/>
  <cols>
    <col min="3" max="3" width="4.00390625" style="0" bestFit="1" customWidth="1"/>
    <col min="4" max="4" width="25.140625" style="1" bestFit="1" customWidth="1"/>
    <col min="5" max="11" width="11.421875" style="2" customWidth="1"/>
    <col min="12" max="12" width="24.57421875" style="2" bestFit="1" customWidth="1"/>
    <col min="13" max="13" width="11.421875" style="2" customWidth="1"/>
    <col min="14" max="14" width="11.421875" style="1" customWidth="1"/>
  </cols>
  <sheetData>
    <row r="1" spans="3:13" s="5" customFormat="1" ht="12.75">
      <c r="C1" s="5" t="s">
        <v>161</v>
      </c>
      <c r="D1" s="5" t="s">
        <v>160</v>
      </c>
      <c r="E1" s="6" t="s">
        <v>126</v>
      </c>
      <c r="F1" s="6" t="s">
        <v>127</v>
      </c>
      <c r="G1" s="6" t="s">
        <v>128</v>
      </c>
      <c r="H1" s="6" t="s">
        <v>158</v>
      </c>
      <c r="I1" s="6" t="s">
        <v>129</v>
      </c>
      <c r="J1" s="6" t="s">
        <v>130</v>
      </c>
      <c r="K1" s="6" t="s">
        <v>159</v>
      </c>
      <c r="L1" s="6" t="s">
        <v>131</v>
      </c>
      <c r="M1" s="6"/>
    </row>
    <row r="2" spans="1:12" ht="12.75">
      <c r="A2">
        <f>VLOOKUP($D2,'codigo munic'!$A$1:$B$100,2,0)</f>
        <v>101</v>
      </c>
      <c r="B2">
        <v>101</v>
      </c>
      <c r="C2">
        <v>90</v>
      </c>
      <c r="D2" s="2" t="s">
        <v>6</v>
      </c>
      <c r="E2" s="2">
        <v>20.832041079472198</v>
      </c>
      <c r="F2" s="2">
        <v>2.734011553601556</v>
      </c>
      <c r="G2" s="2">
        <v>8.202034660804665</v>
      </c>
      <c r="H2" s="2">
        <v>1.2</v>
      </c>
      <c r="I2" s="2">
        <v>18.09802952587065</v>
      </c>
      <c r="J2" s="2">
        <v>58.72206033547479</v>
      </c>
      <c r="K2" s="2">
        <v>26.160814708671037</v>
      </c>
      <c r="L2" s="2">
        <v>4.427971757862869</v>
      </c>
    </row>
    <row r="3" spans="1:12" ht="12.75">
      <c r="A3">
        <f>VLOOKUP($D3,'codigo munic'!$A$1:$B$100,2,0)</f>
        <v>103</v>
      </c>
      <c r="B3">
        <v>103</v>
      </c>
      <c r="C3">
        <v>52</v>
      </c>
      <c r="D3" s="2" t="s">
        <v>7</v>
      </c>
      <c r="E3" s="2">
        <v>42.64755838641187</v>
      </c>
      <c r="F3" s="2">
        <v>5.497876857749468</v>
      </c>
      <c r="G3" s="2">
        <v>15.265392781316343</v>
      </c>
      <c r="H3" s="2">
        <v>3.5</v>
      </c>
      <c r="I3" s="2">
        <v>17.507430997876845</v>
      </c>
      <c r="J3" s="2">
        <v>13.69108280254777</v>
      </c>
      <c r="K3" s="2">
        <v>90.87538538395668</v>
      </c>
      <c r="L3" s="2">
        <v>1.6815286624203822</v>
      </c>
    </row>
    <row r="4" spans="1:12" ht="12.75">
      <c r="A4">
        <f>VLOOKUP($D4,'codigo munic'!$A$1:$B$100,2,0)</f>
        <v>106</v>
      </c>
      <c r="B4">
        <v>106</v>
      </c>
      <c r="C4">
        <v>58</v>
      </c>
      <c r="D4" s="2" t="s">
        <v>8</v>
      </c>
      <c r="E4" s="2">
        <v>0</v>
      </c>
      <c r="F4" s="2">
        <v>0</v>
      </c>
      <c r="G4" s="2">
        <v>9.560439560439558</v>
      </c>
      <c r="H4" s="2">
        <v>0.3</v>
      </c>
      <c r="I4" s="2">
        <v>0</v>
      </c>
      <c r="J4" s="2">
        <v>7.106227106227109</v>
      </c>
      <c r="K4" s="2">
        <v>0.6550933508024895</v>
      </c>
      <c r="L4" s="2">
        <v>0</v>
      </c>
    </row>
    <row r="5" spans="1:12" ht="12.75">
      <c r="A5">
        <f>VLOOKUP($D5,'codigo munic'!$A$1:$B$100,2,0)</f>
        <v>107</v>
      </c>
      <c r="B5">
        <v>107</v>
      </c>
      <c r="C5">
        <v>29</v>
      </c>
      <c r="D5" s="2" t="s">
        <v>9</v>
      </c>
      <c r="E5" s="2">
        <v>5.102695763799742</v>
      </c>
      <c r="F5" s="2">
        <v>2.551347881899871</v>
      </c>
      <c r="G5" s="2">
        <v>10.205391527599488</v>
      </c>
      <c r="H5" s="2">
        <v>0.3</v>
      </c>
      <c r="I5" s="2">
        <v>11.729781771501923</v>
      </c>
      <c r="J5" s="2">
        <v>32.1405648267009</v>
      </c>
      <c r="K5" s="2">
        <v>8.4537427252659</v>
      </c>
      <c r="L5" s="2">
        <v>0</v>
      </c>
    </row>
    <row r="6" spans="1:12" ht="12.75">
      <c r="A6">
        <f>VLOOKUP($D6,'codigo munic'!$A$1:$B$100,2,0)</f>
        <v>108</v>
      </c>
      <c r="B6">
        <v>108</v>
      </c>
      <c r="C6">
        <v>93</v>
      </c>
      <c r="D6" s="2" t="s">
        <v>10</v>
      </c>
      <c r="E6" s="2">
        <v>11.182692307692308</v>
      </c>
      <c r="F6" s="2">
        <v>1.5769230769230766</v>
      </c>
      <c r="G6" s="2">
        <v>0.39423076923076916</v>
      </c>
      <c r="H6" s="2">
        <v>3.5</v>
      </c>
      <c r="I6" s="2">
        <v>19.60576923076923</v>
      </c>
      <c r="J6" s="2">
        <v>47.63461538461539</v>
      </c>
      <c r="K6" s="2">
        <v>72.92958324779306</v>
      </c>
      <c r="L6" s="2">
        <v>9.211538461538462</v>
      </c>
    </row>
    <row r="7" spans="1:12" ht="12.75">
      <c r="A7">
        <f>VLOOKUP($D7,'codigo munic'!$A$1:$B$100,2,0)</f>
        <v>111</v>
      </c>
      <c r="B7">
        <v>111</v>
      </c>
      <c r="C7">
        <v>88</v>
      </c>
      <c r="D7" s="2" t="s">
        <v>11</v>
      </c>
      <c r="E7" s="2">
        <v>13.898749154834361</v>
      </c>
      <c r="F7" s="2">
        <v>3.934246112238002</v>
      </c>
      <c r="G7" s="2">
        <v>18.445740365111572</v>
      </c>
      <c r="H7" s="2">
        <v>0.1</v>
      </c>
      <c r="I7" s="2">
        <v>13.286004056795152</v>
      </c>
      <c r="J7" s="2">
        <v>34.440500338066286</v>
      </c>
      <c r="K7" s="2">
        <v>6.468863543902478</v>
      </c>
      <c r="L7" s="2">
        <v>6.643002028397574</v>
      </c>
    </row>
    <row r="8" spans="1:12" ht="12.75">
      <c r="A8">
        <f>VLOOKUP($D8,'codigo munic'!$A$1:$B$100,2,0)</f>
        <v>201</v>
      </c>
      <c r="B8">
        <v>201</v>
      </c>
      <c r="C8">
        <v>38</v>
      </c>
      <c r="D8" s="2" t="s">
        <v>12</v>
      </c>
      <c r="E8" s="2">
        <v>64.17783281901366</v>
      </c>
      <c r="F8" s="2">
        <v>30.952709652969546</v>
      </c>
      <c r="G8" s="2">
        <v>0.6492610037355863</v>
      </c>
      <c r="H8" s="2">
        <v>5</v>
      </c>
      <c r="I8" s="2">
        <v>32.900492664176305</v>
      </c>
      <c r="J8" s="2">
        <v>63.20394131341027</v>
      </c>
      <c r="K8" s="2">
        <v>154.7515945312352</v>
      </c>
      <c r="L8" s="2">
        <v>0.649261003735586</v>
      </c>
    </row>
    <row r="9" spans="1:12" ht="12.75">
      <c r="A9">
        <f>VLOOKUP($D9,'codigo munic'!$A$1:$B$100,2,0)</f>
        <v>202</v>
      </c>
      <c r="B9">
        <v>202</v>
      </c>
      <c r="C9">
        <v>46</v>
      </c>
      <c r="D9" s="2" t="s">
        <v>13</v>
      </c>
      <c r="E9" s="2">
        <v>7.047193877551019</v>
      </c>
      <c r="F9" s="2">
        <v>7.047193877551019</v>
      </c>
      <c r="G9" s="2">
        <v>18.307114512471646</v>
      </c>
      <c r="H9" s="2">
        <v>0.1</v>
      </c>
      <c r="I9" s="2">
        <v>36.61422902494329</v>
      </c>
      <c r="J9" s="2">
        <v>23.93707482993196</v>
      </c>
      <c r="K9" s="2">
        <v>17.570237644129268</v>
      </c>
      <c r="L9" s="2">
        <v>23.228458049886605</v>
      </c>
    </row>
    <row r="10" spans="1:12" ht="12.75">
      <c r="A10">
        <f>VLOOKUP($D10,'codigo munic'!$A$1:$B$100,2,0)</f>
        <v>203</v>
      </c>
      <c r="B10">
        <v>203</v>
      </c>
      <c r="C10">
        <v>91</v>
      </c>
      <c r="D10" s="2" t="s">
        <v>14</v>
      </c>
      <c r="E10" s="2">
        <v>35.70901100484498</v>
      </c>
      <c r="F10" s="2">
        <v>6.568685722519401</v>
      </c>
      <c r="G10" s="2">
        <v>6.289512076511581</v>
      </c>
      <c r="H10" s="2">
        <v>0.1</v>
      </c>
      <c r="I10" s="2">
        <v>13.137371445038799</v>
      </c>
      <c r="J10" s="2">
        <v>16.00295383728678</v>
      </c>
      <c r="K10" s="2">
        <v>356.4535397925304</v>
      </c>
      <c r="L10" s="2">
        <v>3.703103330271424</v>
      </c>
    </row>
    <row r="11" spans="1:12" ht="12.75">
      <c r="A11">
        <f>VLOOKUP($D11,'codigo munic'!$A$1:$B$100,2,0)</f>
        <v>204</v>
      </c>
      <c r="B11">
        <v>204</v>
      </c>
      <c r="C11">
        <v>13</v>
      </c>
      <c r="D11" s="2" t="s">
        <v>15</v>
      </c>
      <c r="E11" s="2">
        <v>47.937575030011956</v>
      </c>
      <c r="F11" s="2">
        <v>10.583433373349333</v>
      </c>
      <c r="G11" s="2">
        <v>0</v>
      </c>
      <c r="H11" s="2">
        <v>1.2</v>
      </c>
      <c r="I11" s="2">
        <v>16.18727490996398</v>
      </c>
      <c r="J11" s="2">
        <v>38.83313325330129</v>
      </c>
      <c r="K11" s="2">
        <v>12.198527202903383</v>
      </c>
      <c r="L11" s="2">
        <v>0</v>
      </c>
    </row>
    <row r="12" spans="1:12" ht="12.75">
      <c r="A12">
        <f>VLOOKUP($D12,'codigo munic'!$A$1:$B$100,2,0)</f>
        <v>205</v>
      </c>
      <c r="B12">
        <v>205</v>
      </c>
      <c r="C12">
        <v>96</v>
      </c>
      <c r="D12" s="2" t="s">
        <v>16</v>
      </c>
      <c r="E12" s="2">
        <v>22.865733843918207</v>
      </c>
      <c r="F12" s="2">
        <v>10.23881115365985</v>
      </c>
      <c r="G12" s="2">
        <v>0.7686191359660743</v>
      </c>
      <c r="H12" s="2">
        <v>3.5</v>
      </c>
      <c r="I12" s="2">
        <v>34.6417832695102</v>
      </c>
      <c r="J12" s="2">
        <v>30.716433460979527</v>
      </c>
      <c r="K12" s="2">
        <v>119.57404095223089</v>
      </c>
      <c r="L12" s="2">
        <v>15.78365336282295</v>
      </c>
    </row>
    <row r="13" spans="1:12" ht="12.75">
      <c r="A13">
        <f>VLOOKUP($D13,'codigo munic'!$A$1:$B$100,2,0)</f>
        <v>208</v>
      </c>
      <c r="B13">
        <v>208</v>
      </c>
      <c r="C13">
        <v>40</v>
      </c>
      <c r="D13" s="2" t="s">
        <v>17</v>
      </c>
      <c r="E13" s="2">
        <v>7.176301256727333</v>
      </c>
      <c r="F13" s="2">
        <v>0</v>
      </c>
      <c r="G13" s="2">
        <v>7.176301256727336</v>
      </c>
      <c r="H13" s="2">
        <v>1.2</v>
      </c>
      <c r="I13" s="2">
        <v>30.504432172347546</v>
      </c>
      <c r="J13" s="2">
        <v>12.886127755830358</v>
      </c>
      <c r="K13" s="2">
        <v>185.87733653313367</v>
      </c>
      <c r="L13" s="2">
        <v>0.4888249192081037</v>
      </c>
    </row>
    <row r="14" spans="1:12" ht="12.75">
      <c r="A14">
        <f>VLOOKUP($D14,'codigo munic'!$A$1:$B$100,2,0)</f>
        <v>210</v>
      </c>
      <c r="B14">
        <v>210</v>
      </c>
      <c r="C14">
        <v>85</v>
      </c>
      <c r="D14" s="2" t="s">
        <v>18</v>
      </c>
      <c r="E14" s="2">
        <v>49.3438320209974</v>
      </c>
      <c r="F14" s="2">
        <v>20.223787815996698</v>
      </c>
      <c r="G14" s="2">
        <v>2.5279734769995863</v>
      </c>
      <c r="H14" s="2">
        <v>0.1</v>
      </c>
      <c r="I14" s="2">
        <v>17.695814338997113</v>
      </c>
      <c r="J14" s="2">
        <v>36.70396463599948</v>
      </c>
      <c r="K14" s="2">
        <v>12.352709876138666</v>
      </c>
      <c r="L14" s="2">
        <v>13.952203343003188</v>
      </c>
    </row>
    <row r="15" spans="1:12" ht="12.75">
      <c r="A15">
        <f>VLOOKUP($D15,'codigo munic'!$A$1:$B$100,2,0)</f>
        <v>213</v>
      </c>
      <c r="B15">
        <v>213</v>
      </c>
      <c r="C15">
        <v>3</v>
      </c>
      <c r="D15" s="2" t="s">
        <v>19</v>
      </c>
      <c r="E15" s="2">
        <v>1.3196480938416422</v>
      </c>
      <c r="F15" s="2">
        <v>0</v>
      </c>
      <c r="G15" s="2">
        <v>44.63117527633659</v>
      </c>
      <c r="H15" s="2">
        <v>0.2</v>
      </c>
      <c r="I15" s="2">
        <v>1.3196480938416422</v>
      </c>
      <c r="J15" s="2">
        <v>10.827881795623737</v>
      </c>
      <c r="K15" s="2">
        <v>9.203125803300596</v>
      </c>
      <c r="L15" s="2">
        <v>0</v>
      </c>
    </row>
    <row r="16" spans="1:12" ht="12.75">
      <c r="A16">
        <f>VLOOKUP($D16,'codigo munic'!$A$1:$B$100,2,0)</f>
        <v>301</v>
      </c>
      <c r="B16">
        <v>301</v>
      </c>
      <c r="C16">
        <v>78</v>
      </c>
      <c r="D16" s="2" t="s">
        <v>20</v>
      </c>
      <c r="E16" s="2">
        <v>32.46989720998535</v>
      </c>
      <c r="F16" s="2">
        <v>3.6651982378854626</v>
      </c>
      <c r="G16" s="2">
        <v>0.9162995594713657</v>
      </c>
      <c r="H16" s="2">
        <v>5</v>
      </c>
      <c r="I16" s="2">
        <v>17.051395007342155</v>
      </c>
      <c r="J16" s="2">
        <v>13.027900146842892</v>
      </c>
      <c r="K16" s="2">
        <v>148.0857087075362</v>
      </c>
      <c r="L16" s="2">
        <v>1.8325991189427326</v>
      </c>
    </row>
    <row r="17" spans="1:12" ht="12.75">
      <c r="A17">
        <f>VLOOKUP($D17,'codigo munic'!$A$1:$B$100,2,0)</f>
        <v>302</v>
      </c>
      <c r="B17">
        <v>302</v>
      </c>
      <c r="C17">
        <v>89</v>
      </c>
      <c r="D17" s="2" t="s">
        <v>21</v>
      </c>
      <c r="E17" s="2">
        <v>52.24779830924263</v>
      </c>
      <c r="F17" s="2">
        <v>7.81181059282398</v>
      </c>
      <c r="G17" s="2">
        <v>0.5896913220733837</v>
      </c>
      <c r="H17" s="2">
        <v>1.2</v>
      </c>
      <c r="I17" s="2">
        <v>9.35895060094244</v>
      </c>
      <c r="J17" s="2">
        <v>26.307777836607162</v>
      </c>
      <c r="K17" s="2">
        <v>696.1816457514138</v>
      </c>
      <c r="L17" s="2">
        <v>6.632427948677214</v>
      </c>
    </row>
    <row r="18" spans="1:12" ht="12.75">
      <c r="A18">
        <f>VLOOKUP($D18,'codigo munic'!$A$1:$B$100,2,0)</f>
        <v>303</v>
      </c>
      <c r="B18">
        <v>303</v>
      </c>
      <c r="C18">
        <v>80</v>
      </c>
      <c r="D18" s="2" t="s">
        <v>22</v>
      </c>
      <c r="E18" s="2">
        <v>51.47888477679146</v>
      </c>
      <c r="F18" s="2">
        <v>0</v>
      </c>
      <c r="G18" s="2">
        <v>5.192584782252541</v>
      </c>
      <c r="H18" s="2">
        <v>3.5</v>
      </c>
      <c r="I18" s="2">
        <v>12.17302174744066</v>
      </c>
      <c r="J18" s="2">
        <v>6.533473919454228</v>
      </c>
      <c r="K18" s="2">
        <v>37.97768208850836</v>
      </c>
      <c r="L18" s="2">
        <v>0.8939260914677947</v>
      </c>
    </row>
    <row r="19" spans="1:12" ht="12.75">
      <c r="A19">
        <f>VLOOKUP($D19,'codigo munic'!$A$1:$B$100,2,0)</f>
        <v>306</v>
      </c>
      <c r="B19">
        <v>306</v>
      </c>
      <c r="C19">
        <v>69</v>
      </c>
      <c r="D19" s="2" t="s">
        <v>23</v>
      </c>
      <c r="E19" s="2">
        <v>35.085021707670045</v>
      </c>
      <c r="F19" s="2">
        <v>12.124638205499277</v>
      </c>
      <c r="G19" s="2">
        <v>3.916425470332851</v>
      </c>
      <c r="H19" s="2">
        <v>3.5</v>
      </c>
      <c r="I19" s="2">
        <v>21.458936324167873</v>
      </c>
      <c r="J19" s="2">
        <v>37.875361794500726</v>
      </c>
      <c r="K19" s="2">
        <v>14.572870070587697</v>
      </c>
      <c r="L19" s="2">
        <v>5.417872648335745</v>
      </c>
    </row>
    <row r="20" spans="1:12" ht="12.75">
      <c r="A20">
        <f>VLOOKUP($D20,'codigo munic'!$A$1:$B$100,2,0)</f>
        <v>307</v>
      </c>
      <c r="B20">
        <v>307</v>
      </c>
      <c r="C20">
        <v>42</v>
      </c>
      <c r="D20" s="2" t="s">
        <v>24</v>
      </c>
      <c r="E20" s="2">
        <v>34.07781991852787</v>
      </c>
      <c r="F20" s="2">
        <v>3.972546081690622</v>
      </c>
      <c r="G20" s="2">
        <v>5.08927595948245</v>
      </c>
      <c r="H20" s="2">
        <v>0.2</v>
      </c>
      <c r="I20" s="2">
        <v>32.402725101840154</v>
      </c>
      <c r="J20" s="2">
        <v>40.906182204117314</v>
      </c>
      <c r="K20" s="2">
        <v>6.949884079890173</v>
      </c>
      <c r="L20" s="2">
        <v>0</v>
      </c>
    </row>
    <row r="21" spans="1:12" ht="12.75">
      <c r="A21">
        <f>VLOOKUP($D21,'codigo munic'!$A$1:$B$100,2,0)</f>
        <v>308</v>
      </c>
      <c r="B21">
        <v>308</v>
      </c>
      <c r="C21">
        <v>16</v>
      </c>
      <c r="D21" s="2" t="s">
        <v>25</v>
      </c>
      <c r="E21" s="2">
        <v>37.10364268433649</v>
      </c>
      <c r="F21" s="2">
        <v>0.3596704954171019</v>
      </c>
      <c r="G21" s="2">
        <v>14.122116082900405</v>
      </c>
      <c r="H21" s="2">
        <v>3.5</v>
      </c>
      <c r="I21" s="2">
        <v>19.450997580711004</v>
      </c>
      <c r="J21" s="2">
        <v>27.2313966129954</v>
      </c>
      <c r="K21" s="2">
        <v>15.846504644316177</v>
      </c>
      <c r="L21" s="2">
        <v>8.49974002311861</v>
      </c>
    </row>
    <row r="22" spans="1:12" ht="12.75">
      <c r="A22">
        <f>VLOOKUP($D22,'codigo munic'!$A$1:$B$100,2,0)</f>
        <v>311</v>
      </c>
      <c r="B22">
        <v>311</v>
      </c>
      <c r="C22">
        <v>22</v>
      </c>
      <c r="D22" s="2" t="s">
        <v>26</v>
      </c>
      <c r="E22" s="2">
        <v>20.498614958448762</v>
      </c>
      <c r="F22" s="2">
        <v>2.562326869806094</v>
      </c>
      <c r="G22" s="2">
        <v>1.3157894736842106</v>
      </c>
      <c r="H22" s="2">
        <v>0.1</v>
      </c>
      <c r="I22" s="2">
        <v>9.002770083102494</v>
      </c>
      <c r="J22" s="2">
        <v>38.50415512465376</v>
      </c>
      <c r="K22" s="2">
        <v>4.987370838117105</v>
      </c>
      <c r="L22" s="2">
        <v>6.440443213296404</v>
      </c>
    </row>
    <row r="23" spans="1:12" ht="12.75">
      <c r="A23">
        <f>VLOOKUP($D23,'codigo munic'!$A$1:$B$100,2,0)</f>
        <v>312</v>
      </c>
      <c r="B23">
        <v>312</v>
      </c>
      <c r="C23">
        <v>45</v>
      </c>
      <c r="D23" s="2" t="s">
        <v>27</v>
      </c>
      <c r="E23" s="2">
        <v>10.51971239685373</v>
      </c>
      <c r="F23" s="2">
        <v>0.5179430262671105</v>
      </c>
      <c r="G23" s="2">
        <v>7.929997265518173</v>
      </c>
      <c r="H23" s="2">
        <v>0.2</v>
      </c>
      <c r="I23" s="2">
        <v>19.485595714906125</v>
      </c>
      <c r="J23" s="2">
        <v>8.965883318052395</v>
      </c>
      <c r="K23" s="2">
        <v>66.23106698336709</v>
      </c>
      <c r="L23" s="2">
        <v>1.035886052534221</v>
      </c>
    </row>
    <row r="24" spans="1:12" ht="12.75">
      <c r="A24">
        <f>VLOOKUP($D24,'codigo munic'!$A$1:$B$100,2,0)</f>
        <v>316</v>
      </c>
      <c r="B24">
        <v>316</v>
      </c>
      <c r="C24">
        <v>77</v>
      </c>
      <c r="D24" s="2" t="s">
        <v>28</v>
      </c>
      <c r="E24" s="2">
        <v>62.340060678010786</v>
      </c>
      <c r="F24" s="2">
        <v>5.738029283735655</v>
      </c>
      <c r="G24" s="2">
        <v>0</v>
      </c>
      <c r="H24" s="2">
        <v>3.5</v>
      </c>
      <c r="I24" s="2">
        <v>10.72417886822319</v>
      </c>
      <c r="J24" s="2">
        <v>32.42316317108559</v>
      </c>
      <c r="K24" s="2">
        <v>220.77327537857536</v>
      </c>
      <c r="L24" s="2">
        <v>1.0025062656641603</v>
      </c>
    </row>
    <row r="25" spans="1:12" ht="12.75">
      <c r="A25">
        <f>VLOOKUP($D25,'codigo munic'!$A$1:$B$100,2,0)</f>
        <v>401</v>
      </c>
      <c r="B25">
        <v>401</v>
      </c>
      <c r="C25">
        <v>21</v>
      </c>
      <c r="D25" s="2" t="s">
        <v>29</v>
      </c>
      <c r="E25" s="2">
        <v>17.886480397813127</v>
      </c>
      <c r="F25" s="2">
        <v>4.437392968671301</v>
      </c>
      <c r="G25" s="2">
        <v>8.09683416211068</v>
      </c>
      <c r="H25" s="2">
        <v>3.5</v>
      </c>
      <c r="I25" s="2">
        <v>14.363947727501673</v>
      </c>
      <c r="J25" s="2">
        <v>25.84640603679588</v>
      </c>
      <c r="K25" s="2">
        <v>12.302140999311854</v>
      </c>
      <c r="L25" s="2">
        <v>8.096834162110678</v>
      </c>
    </row>
    <row r="26" spans="1:12" ht="12.75">
      <c r="A26">
        <f>VLOOKUP($D26,'codigo munic'!$A$1:$B$100,2,0)</f>
        <v>418</v>
      </c>
      <c r="B26">
        <v>418</v>
      </c>
      <c r="C26">
        <v>72</v>
      </c>
      <c r="D26" s="2" t="s">
        <v>30</v>
      </c>
      <c r="E26" s="2">
        <v>69.059365448362</v>
      </c>
      <c r="F26" s="2">
        <v>1.2269146325713558</v>
      </c>
      <c r="G26" s="2">
        <v>0.4089715441904522</v>
      </c>
      <c r="H26" s="2">
        <v>3.5</v>
      </c>
      <c r="I26" s="2">
        <v>12.085754875371311</v>
      </c>
      <c r="J26" s="2">
        <v>10.85884024279995</v>
      </c>
      <c r="K26" s="2">
        <v>523.4960640177139</v>
      </c>
      <c r="L26" s="2">
        <v>0</v>
      </c>
    </row>
    <row r="27" spans="1:12" ht="12.75">
      <c r="A27">
        <f>VLOOKUP($D27,'codigo munic'!$A$1:$B$100,2,0)</f>
        <v>433</v>
      </c>
      <c r="B27">
        <v>433</v>
      </c>
      <c r="C27">
        <v>18</v>
      </c>
      <c r="D27" s="2" t="s">
        <v>31</v>
      </c>
      <c r="E27" s="2">
        <v>0</v>
      </c>
      <c r="F27" s="2">
        <v>0</v>
      </c>
      <c r="G27" s="2">
        <v>15.6</v>
      </c>
      <c r="H27" s="2">
        <v>0.1</v>
      </c>
      <c r="I27" s="2">
        <v>2.6</v>
      </c>
      <c r="J27" s="2">
        <v>26</v>
      </c>
      <c r="K27" s="2">
        <v>1.9338043882484195</v>
      </c>
      <c r="L27" s="2">
        <v>2.6</v>
      </c>
    </row>
    <row r="28" spans="1:12" ht="12.75">
      <c r="A28">
        <f>VLOOKUP($D28,'codigo munic'!$A$1:$B$100,2,0)</f>
        <v>501</v>
      </c>
      <c r="B28">
        <v>501</v>
      </c>
      <c r="C28">
        <v>7</v>
      </c>
      <c r="D28" s="2" t="s">
        <v>32</v>
      </c>
      <c r="E28" s="2">
        <v>13.604110992459935</v>
      </c>
      <c r="F28" s="2">
        <v>7.128647394582638</v>
      </c>
      <c r="G28" s="2">
        <v>19.65351445406302</v>
      </c>
      <c r="H28" s="2">
        <v>5</v>
      </c>
      <c r="I28" s="2">
        <v>39.960212704831406</v>
      </c>
      <c r="J28" s="2">
        <v>39.30702890812605</v>
      </c>
      <c r="K28" s="2">
        <v>121.07174738769267</v>
      </c>
      <c r="L28" s="2">
        <v>8.207891327562189</v>
      </c>
    </row>
    <row r="29" spans="1:12" ht="12.75">
      <c r="A29">
        <f>VLOOKUP($D29,'codigo munic'!$A$1:$B$100,2,0)</f>
        <v>502</v>
      </c>
      <c r="B29">
        <v>502</v>
      </c>
      <c r="C29">
        <v>1</v>
      </c>
      <c r="D29" s="2" t="s">
        <v>33</v>
      </c>
      <c r="E29" s="2">
        <v>0</v>
      </c>
      <c r="F29" s="2">
        <v>0</v>
      </c>
      <c r="G29" s="2">
        <v>22.96557811120917</v>
      </c>
      <c r="H29" s="2">
        <v>3.5</v>
      </c>
      <c r="I29" s="2">
        <v>19.017358046484258</v>
      </c>
      <c r="J29" s="2">
        <v>23.20682553692262</v>
      </c>
      <c r="K29" s="2">
        <v>139.94625500285878</v>
      </c>
      <c r="L29" s="2">
        <v>0</v>
      </c>
    </row>
    <row r="30" spans="1:12" ht="12.75">
      <c r="A30">
        <f>VLOOKUP($D30,'codigo munic'!$A$1:$B$100,2,0)</f>
        <v>503</v>
      </c>
      <c r="B30">
        <v>503</v>
      </c>
      <c r="C30">
        <v>98</v>
      </c>
      <c r="D30" s="2" t="s">
        <v>34</v>
      </c>
      <c r="E30" s="2">
        <v>41.49108138238573</v>
      </c>
      <c r="F30" s="2">
        <v>7.455406911928651</v>
      </c>
      <c r="G30" s="2">
        <v>0</v>
      </c>
      <c r="H30" s="2">
        <v>1.2</v>
      </c>
      <c r="I30" s="2">
        <v>6.699182460052026</v>
      </c>
      <c r="J30" s="2">
        <v>59.562430323299886</v>
      </c>
      <c r="K30" s="2">
        <v>86.35898795947594</v>
      </c>
      <c r="L30" s="2">
        <v>2.4851356373095506</v>
      </c>
    </row>
    <row r="31" spans="1:12" ht="12.75">
      <c r="A31">
        <f>VLOOKUP($D31,'codigo munic'!$A$1:$B$100,2,0)</f>
        <v>504</v>
      </c>
      <c r="B31">
        <v>504</v>
      </c>
      <c r="C31">
        <v>60</v>
      </c>
      <c r="D31" s="2" t="s">
        <v>35</v>
      </c>
      <c r="E31" s="2">
        <v>42.16518423882309</v>
      </c>
      <c r="F31" s="2">
        <v>2.9253040469116813</v>
      </c>
      <c r="G31" s="2">
        <v>2.9253040469116818</v>
      </c>
      <c r="H31" s="2">
        <v>1.2</v>
      </c>
      <c r="I31" s="2">
        <v>17.38400798720589</v>
      </c>
      <c r="J31" s="2">
        <v>21.855872204705506</v>
      </c>
      <c r="K31" s="2">
        <v>84.92682324420585</v>
      </c>
      <c r="L31" s="2">
        <v>2.9253040469116827</v>
      </c>
    </row>
    <row r="32" spans="1:12" ht="12.75">
      <c r="A32">
        <f>VLOOKUP($D32,'codigo munic'!$A$1:$B$100,2,0)</f>
        <v>507</v>
      </c>
      <c r="B32">
        <v>507</v>
      </c>
      <c r="C32">
        <v>36</v>
      </c>
      <c r="D32" s="2" t="s">
        <v>36</v>
      </c>
      <c r="E32" s="2">
        <v>20</v>
      </c>
      <c r="F32" s="2">
        <v>2.5</v>
      </c>
      <c r="G32" s="2">
        <v>17.5</v>
      </c>
      <c r="H32" s="2">
        <v>0.3</v>
      </c>
      <c r="I32" s="2">
        <v>5</v>
      </c>
      <c r="J32" s="2">
        <v>10</v>
      </c>
      <c r="K32" s="2">
        <v>13.006134969325153</v>
      </c>
      <c r="L32" s="2">
        <v>10</v>
      </c>
    </row>
    <row r="33" spans="1:12" ht="12.75">
      <c r="A33">
        <f>VLOOKUP($D33,'codigo munic'!$A$1:$B$100,2,0)</f>
        <v>510</v>
      </c>
      <c r="B33">
        <v>510</v>
      </c>
      <c r="C33">
        <v>2</v>
      </c>
      <c r="D33" s="2" t="s">
        <v>37</v>
      </c>
      <c r="E33" s="2">
        <v>29.908463385354143</v>
      </c>
      <c r="F33" s="2">
        <v>7.737094837935177</v>
      </c>
      <c r="G33" s="2">
        <v>4.118147258903565</v>
      </c>
      <c r="H33" s="2">
        <v>3.5</v>
      </c>
      <c r="I33" s="2">
        <v>10.274609843937577</v>
      </c>
      <c r="J33" s="2">
        <v>41.763705482192876</v>
      </c>
      <c r="K33" s="2">
        <v>66.9129213322424</v>
      </c>
      <c r="L33" s="2">
        <v>11.855242096838735</v>
      </c>
    </row>
    <row r="34" spans="1:12" ht="12.75">
      <c r="A34">
        <f>VLOOKUP($D34,'codigo munic'!$A$1:$B$100,2,0)</f>
        <v>512</v>
      </c>
      <c r="B34">
        <v>512</v>
      </c>
      <c r="C34">
        <v>33</v>
      </c>
      <c r="D34" s="2" t="s">
        <v>38</v>
      </c>
      <c r="E34" s="2">
        <v>49.35874912157414</v>
      </c>
      <c r="F34" s="2">
        <v>11.103302881236823</v>
      </c>
      <c r="G34" s="2">
        <v>4.4184820801124385</v>
      </c>
      <c r="H34" s="2">
        <v>3.5</v>
      </c>
      <c r="I34" s="2">
        <v>18.42937456078707</v>
      </c>
      <c r="J34" s="2">
        <v>31.57062543921293</v>
      </c>
      <c r="K34" s="2">
        <v>85.95277710017412</v>
      </c>
      <c r="L34" s="2">
        <v>14.766338721011946</v>
      </c>
    </row>
    <row r="35" spans="1:12" ht="12.75">
      <c r="A35">
        <f>VLOOKUP($D35,'codigo munic'!$A$1:$B$100,2,0)</f>
        <v>513</v>
      </c>
      <c r="B35">
        <v>513</v>
      </c>
      <c r="C35">
        <v>17</v>
      </c>
      <c r="D35" s="2" t="s">
        <v>39</v>
      </c>
      <c r="E35" s="2">
        <v>50.69115153605202</v>
      </c>
      <c r="F35" s="2">
        <v>17.357818202718647</v>
      </c>
      <c r="G35" s="2">
        <v>0</v>
      </c>
      <c r="H35" s="2">
        <v>1.2</v>
      </c>
      <c r="I35" s="2">
        <v>10.65034342040981</v>
      </c>
      <c r="J35" s="2">
        <v>19.32925252176914</v>
      </c>
      <c r="K35" s="2">
        <v>37.48441133416369</v>
      </c>
      <c r="L35" s="2">
        <v>1.9714343190504935</v>
      </c>
    </row>
    <row r="36" spans="1:12" ht="12.75">
      <c r="A36">
        <f>VLOOKUP($D36,'codigo munic'!$A$1:$B$100,2,0)</f>
        <v>515</v>
      </c>
      <c r="B36">
        <v>515</v>
      </c>
      <c r="C36">
        <v>75</v>
      </c>
      <c r="D36" s="2" t="s">
        <v>40</v>
      </c>
      <c r="E36" s="2">
        <v>14.090019569471629</v>
      </c>
      <c r="F36" s="2">
        <v>0</v>
      </c>
      <c r="G36" s="2">
        <v>11.272015655577306</v>
      </c>
      <c r="H36" s="2">
        <v>0.1</v>
      </c>
      <c r="I36" s="2">
        <v>5.978473581213311</v>
      </c>
      <c r="J36" s="2">
        <v>11.272015655577308</v>
      </c>
      <c r="K36" s="2">
        <v>63.25306294888049</v>
      </c>
      <c r="L36" s="2">
        <v>0</v>
      </c>
    </row>
    <row r="37" spans="1:12" ht="12.75">
      <c r="A37">
        <f>VLOOKUP($D37,'codigo munic'!$A$1:$B$100,2,0)</f>
        <v>517</v>
      </c>
      <c r="B37">
        <v>517</v>
      </c>
      <c r="C37">
        <v>10</v>
      </c>
      <c r="D37" s="2" t="s">
        <v>41</v>
      </c>
      <c r="E37" s="2">
        <v>7.417324822388126</v>
      </c>
      <c r="F37" s="2">
        <v>3.8425475134335954</v>
      </c>
      <c r="G37" s="2">
        <v>26.09452198059796</v>
      </c>
      <c r="H37" s="2">
        <v>0.2</v>
      </c>
      <c r="I37" s="2">
        <v>4.110317717912661</v>
      </c>
      <c r="J37" s="2">
        <v>22.787514876122493</v>
      </c>
      <c r="K37" s="2">
        <v>3.1394317211972753</v>
      </c>
      <c r="L37" s="2">
        <v>0</v>
      </c>
    </row>
    <row r="38" spans="1:12" ht="12.75">
      <c r="A38">
        <f>VLOOKUP($D38,'codigo munic'!$A$1:$B$100,2,0)</f>
        <v>519</v>
      </c>
      <c r="B38">
        <v>519</v>
      </c>
      <c r="C38">
        <v>47</v>
      </c>
      <c r="D38" s="2" t="s">
        <v>42</v>
      </c>
      <c r="E38" s="2">
        <v>24.033970276008485</v>
      </c>
      <c r="F38" s="2">
        <v>6.199575371549892</v>
      </c>
      <c r="G38" s="2">
        <v>0</v>
      </c>
      <c r="H38" s="2">
        <v>0.3</v>
      </c>
      <c r="I38" s="2">
        <v>5.435244161358808</v>
      </c>
      <c r="J38" s="2">
        <v>30.233545647558355</v>
      </c>
      <c r="K38" s="2">
        <v>5.957620211898937</v>
      </c>
      <c r="L38" s="2">
        <v>0</v>
      </c>
    </row>
    <row r="39" spans="1:12" ht="12.75">
      <c r="A39">
        <f>VLOOKUP($D39,'codigo munic'!$A$1:$B$100,2,0)</f>
        <v>521</v>
      </c>
      <c r="B39">
        <v>521</v>
      </c>
      <c r="C39">
        <v>6</v>
      </c>
      <c r="D39" s="2" t="s">
        <v>43</v>
      </c>
      <c r="E39" s="2">
        <v>15.830546265328874</v>
      </c>
      <c r="F39" s="2">
        <v>7.214524605828953</v>
      </c>
      <c r="G39" s="2">
        <v>33.66778149386845</v>
      </c>
      <c r="H39" s="2">
        <v>0.3</v>
      </c>
      <c r="I39" s="2">
        <v>20.640229335881507</v>
      </c>
      <c r="J39" s="2">
        <v>25.449912406434144</v>
      </c>
      <c r="K39" s="2">
        <v>184.56407727822847</v>
      </c>
      <c r="L39" s="2">
        <v>9.619366141105274</v>
      </c>
    </row>
    <row r="40" spans="1:12" ht="12.75">
      <c r="A40">
        <f>VLOOKUP($D40,'codigo munic'!$A$1:$B$100,2,0)</f>
        <v>522</v>
      </c>
      <c r="B40">
        <v>522</v>
      </c>
      <c r="C40">
        <v>71</v>
      </c>
      <c r="D40" s="2" t="s">
        <v>44</v>
      </c>
      <c r="E40" s="2">
        <v>12.062615101289135</v>
      </c>
      <c r="F40" s="2">
        <v>8.287292817679559</v>
      </c>
      <c r="G40" s="2">
        <v>17.587476979742174</v>
      </c>
      <c r="H40" s="2">
        <v>0.2</v>
      </c>
      <c r="I40" s="2">
        <v>8.56353591160221</v>
      </c>
      <c r="J40" s="2">
        <v>44.47513812154696</v>
      </c>
      <c r="K40" s="2">
        <v>21.709624796084828</v>
      </c>
      <c r="L40" s="2">
        <v>2.7624309392265194</v>
      </c>
    </row>
    <row r="41" spans="1:12" ht="12.75">
      <c r="A41">
        <f>VLOOKUP($D41,'codigo munic'!$A$1:$B$100,2,0)</f>
        <v>601</v>
      </c>
      <c r="B41">
        <v>601</v>
      </c>
      <c r="C41">
        <v>27</v>
      </c>
      <c r="D41" s="2" t="s">
        <v>45</v>
      </c>
      <c r="E41" s="2">
        <v>42.821887233976334</v>
      </c>
      <c r="F41" s="2">
        <v>6.86602090663136</v>
      </c>
      <c r="G41" s="2">
        <v>1.248367437569338</v>
      </c>
      <c r="H41" s="2">
        <v>5</v>
      </c>
      <c r="I41" s="2">
        <v>25.78022964848085</v>
      </c>
      <c r="J41" s="2">
        <v>33.270434273896875</v>
      </c>
      <c r="K41" s="2">
        <v>405.44229817031635</v>
      </c>
      <c r="L41" s="2">
        <v>0.6241837187846693</v>
      </c>
    </row>
    <row r="42" spans="1:12" ht="12.75">
      <c r="A42">
        <f>VLOOKUP($D42,'codigo munic'!$A$1:$B$100,2,0)</f>
        <v>602</v>
      </c>
      <c r="B42">
        <v>602</v>
      </c>
      <c r="C42">
        <v>56</v>
      </c>
      <c r="D42" s="2" t="s">
        <v>46</v>
      </c>
      <c r="E42" s="2">
        <v>28.049972840847353</v>
      </c>
      <c r="F42" s="2">
        <v>8.455549520188294</v>
      </c>
      <c r="G42" s="2">
        <v>9.266702878870174</v>
      </c>
      <c r="H42" s="2">
        <v>3.5</v>
      </c>
      <c r="I42" s="2">
        <v>34.22777476009412</v>
      </c>
      <c r="J42" s="2">
        <v>47.64439616150639</v>
      </c>
      <c r="K42" s="2">
        <v>171.10210282482456</v>
      </c>
      <c r="L42" s="2">
        <v>16.9110990403766</v>
      </c>
    </row>
    <row r="43" spans="1:12" ht="12.75">
      <c r="A43">
        <f>VLOOKUP($D43,'codigo munic'!$A$1:$B$100,2,0)</f>
        <v>603</v>
      </c>
      <c r="B43">
        <v>603</v>
      </c>
      <c r="C43">
        <v>41</v>
      </c>
      <c r="D43" s="2" t="s">
        <v>47</v>
      </c>
      <c r="E43" s="2">
        <v>59.99197633017403</v>
      </c>
      <c r="F43" s="2">
        <v>12.901931666157102</v>
      </c>
      <c r="G43" s="2">
        <v>0.651114335677345</v>
      </c>
      <c r="H43" s="2">
        <v>5</v>
      </c>
      <c r="I43" s="2">
        <v>34.83922733353717</v>
      </c>
      <c r="J43" s="2">
        <v>38.7057949984713</v>
      </c>
      <c r="K43" s="2">
        <v>24.06817347493007</v>
      </c>
      <c r="L43" s="2">
        <v>25.15274899663686</v>
      </c>
    </row>
    <row r="44" spans="1:12" ht="12.75">
      <c r="A44">
        <f>VLOOKUP($D44,'codigo munic'!$A$1:$B$100,2,0)</f>
        <v>604</v>
      </c>
      <c r="B44">
        <v>604</v>
      </c>
      <c r="C44">
        <v>48</v>
      </c>
      <c r="D44" s="2" t="s">
        <v>48</v>
      </c>
      <c r="E44" s="2">
        <v>38.80614657210402</v>
      </c>
      <c r="F44" s="2">
        <v>12.935382190701345</v>
      </c>
      <c r="G44" s="2">
        <v>2.9353821907013424</v>
      </c>
      <c r="H44" s="2">
        <v>3.5</v>
      </c>
      <c r="I44" s="2">
        <v>32.935382190701375</v>
      </c>
      <c r="J44" s="2">
        <v>47.06461780929869</v>
      </c>
      <c r="K44" s="2">
        <v>329.95591972332056</v>
      </c>
      <c r="L44" s="2">
        <v>2.9353821907013424</v>
      </c>
    </row>
    <row r="45" spans="1:12" ht="12.75">
      <c r="A45">
        <f>VLOOKUP($D45,'codigo munic'!$A$1:$B$100,2,0)</f>
        <v>605</v>
      </c>
      <c r="B45">
        <v>605</v>
      </c>
      <c r="C45">
        <v>12</v>
      </c>
      <c r="D45" s="2" t="s">
        <v>49</v>
      </c>
      <c r="E45" s="2">
        <v>24.541280273701275</v>
      </c>
      <c r="F45" s="2">
        <v>4.759160889529129</v>
      </c>
      <c r="G45" s="2">
        <v>9.891059692086074</v>
      </c>
      <c r="H45" s="2">
        <v>1.2</v>
      </c>
      <c r="I45" s="2">
        <v>27.465562258035497</v>
      </c>
      <c r="J45" s="2">
        <v>50.54470153956965</v>
      </c>
      <c r="K45" s="2">
        <v>52.700964317023285</v>
      </c>
      <c r="L45" s="2">
        <v>2.9242819843342036</v>
      </c>
    </row>
    <row r="46" spans="1:12" ht="12.75">
      <c r="A46">
        <f>VLOOKUP($D46,'codigo munic'!$A$1:$B$100,2,0)</f>
        <v>606</v>
      </c>
      <c r="B46">
        <v>606</v>
      </c>
      <c r="C46">
        <v>63</v>
      </c>
      <c r="D46" s="2" t="s">
        <v>50</v>
      </c>
      <c r="E46" s="2">
        <v>11.115757519437487</v>
      </c>
      <c r="F46" s="2">
        <v>6.890933308552495</v>
      </c>
      <c r="G46" s="2">
        <v>6.8909333085524915</v>
      </c>
      <c r="H46" s="2">
        <v>5</v>
      </c>
      <c r="I46" s="2">
        <v>20.221478796890025</v>
      </c>
      <c r="J46" s="2">
        <v>51.55871511321753</v>
      </c>
      <c r="K46" s="2">
        <v>733.6030616652224</v>
      </c>
      <c r="L46" s="2">
        <v>2.6661090976675075</v>
      </c>
    </row>
    <row r="47" spans="1:12" ht="12.75">
      <c r="A47">
        <f>VLOOKUP($D47,'codigo munic'!$A$1:$B$100,2,0)</f>
        <v>607</v>
      </c>
      <c r="B47">
        <v>607</v>
      </c>
      <c r="C47">
        <v>26</v>
      </c>
      <c r="D47" s="2" t="s">
        <v>51</v>
      </c>
      <c r="E47" s="2">
        <v>16.294642857142858</v>
      </c>
      <c r="F47" s="2">
        <v>5.580357142857143</v>
      </c>
      <c r="G47" s="2">
        <v>5.580357142857143</v>
      </c>
      <c r="H47" s="2">
        <v>0.3</v>
      </c>
      <c r="I47" s="2">
        <v>5.580357142857143</v>
      </c>
      <c r="J47" s="2">
        <v>11.160714285714286</v>
      </c>
      <c r="K47" s="2">
        <v>10.67463706233988</v>
      </c>
      <c r="L47" s="2">
        <v>10.714285714285714</v>
      </c>
    </row>
    <row r="48" spans="1:12" ht="12.75">
      <c r="A48">
        <f>VLOOKUP($D48,'codigo munic'!$A$1:$B$100,2,0)</f>
        <v>608</v>
      </c>
      <c r="B48">
        <v>608</v>
      </c>
      <c r="C48">
        <v>24</v>
      </c>
      <c r="D48" s="2" t="s">
        <v>52</v>
      </c>
      <c r="E48" s="2">
        <v>25.623055546329237</v>
      </c>
      <c r="F48" s="2">
        <v>8.416647291327605</v>
      </c>
      <c r="G48" s="2">
        <v>16.833294582655213</v>
      </c>
      <c r="H48" s="2">
        <v>0.2</v>
      </c>
      <c r="I48" s="2">
        <v>9.476201547812808</v>
      </c>
      <c r="J48" s="2">
        <v>26.309496130468027</v>
      </c>
      <c r="K48" s="2">
        <v>19.173836788053563</v>
      </c>
      <c r="L48" s="2">
        <v>9.476201547812808</v>
      </c>
    </row>
    <row r="49" spans="1:12" ht="12.75">
      <c r="A49">
        <f>VLOOKUP($D49,'codigo munic'!$A$1:$B$100,2,0)</f>
        <v>609</v>
      </c>
      <c r="B49">
        <v>609</v>
      </c>
      <c r="C49">
        <v>25</v>
      </c>
      <c r="D49" s="2" t="s">
        <v>53</v>
      </c>
      <c r="E49" s="2">
        <v>30.681920143562152</v>
      </c>
      <c r="F49" s="2">
        <v>8.76626289816061</v>
      </c>
      <c r="G49" s="2">
        <v>4.383131449080307</v>
      </c>
      <c r="H49" s="2">
        <v>5</v>
      </c>
      <c r="I49" s="2">
        <v>18.18192014356214</v>
      </c>
      <c r="J49" s="2">
        <v>30.681920143562152</v>
      </c>
      <c r="K49" s="2">
        <v>66.99732150962511</v>
      </c>
      <c r="L49" s="2">
        <v>3.2469717362045762</v>
      </c>
    </row>
    <row r="50" spans="1:12" ht="12.75">
      <c r="A50">
        <f>VLOOKUP($D50,'codigo munic'!$A$1:$B$100,2,0)</f>
        <v>610</v>
      </c>
      <c r="B50">
        <v>610</v>
      </c>
      <c r="C50">
        <v>23</v>
      </c>
      <c r="D50" s="2" t="s">
        <v>54</v>
      </c>
      <c r="E50" s="2">
        <v>10.428527550158512</v>
      </c>
      <c r="F50" s="2">
        <v>3.1427913252377677</v>
      </c>
      <c r="G50" s="2">
        <v>1.0001535744452121</v>
      </c>
      <c r="H50" s="2">
        <v>5</v>
      </c>
      <c r="I50" s="2">
        <v>20.714724498414895</v>
      </c>
      <c r="J50" s="2">
        <v>51.00015357444524</v>
      </c>
      <c r="K50" s="2">
        <v>13.804558839228994</v>
      </c>
      <c r="L50" s="2">
        <v>4.14294489968298</v>
      </c>
    </row>
    <row r="51" spans="1:12" ht="12.75">
      <c r="A51">
        <f>VLOOKUP($D51,'codigo munic'!$A$1:$B$100,2,0)</f>
        <v>611</v>
      </c>
      <c r="B51">
        <v>611</v>
      </c>
      <c r="C51">
        <v>70</v>
      </c>
      <c r="D51" s="2" t="s">
        <v>55</v>
      </c>
      <c r="E51" s="2">
        <v>26.54253377144943</v>
      </c>
      <c r="F51" s="2">
        <v>14.299622733357676</v>
      </c>
      <c r="G51" s="2">
        <v>5.719849093343072</v>
      </c>
      <c r="H51" s="2">
        <v>0.1</v>
      </c>
      <c r="I51" s="2">
        <v>29.40245831812099</v>
      </c>
      <c r="J51" s="2">
        <v>33.868808567603764</v>
      </c>
      <c r="K51" s="2">
        <v>50.32935016678632</v>
      </c>
      <c r="L51" s="2">
        <v>2.859924546671538</v>
      </c>
    </row>
    <row r="52" spans="1:12" ht="12.75">
      <c r="A52">
        <f>VLOOKUP($D52,'codigo munic'!$A$1:$B$100,2,0)</f>
        <v>612</v>
      </c>
      <c r="B52">
        <v>612</v>
      </c>
      <c r="C52">
        <v>94</v>
      </c>
      <c r="D52" s="2" t="s">
        <v>56</v>
      </c>
      <c r="E52" s="2">
        <v>57.74082568807339</v>
      </c>
      <c r="F52" s="2">
        <v>10.321100917431192</v>
      </c>
      <c r="G52" s="2">
        <v>2.580275229357798</v>
      </c>
      <c r="H52" s="2">
        <v>0.2</v>
      </c>
      <c r="I52" s="2">
        <v>5.160550458715596</v>
      </c>
      <c r="J52" s="2">
        <v>27.5802752293578</v>
      </c>
      <c r="K52" s="2">
        <v>17.202358311144923</v>
      </c>
      <c r="L52" s="2">
        <v>12.09862385321101</v>
      </c>
    </row>
    <row r="53" spans="1:12" ht="12.75">
      <c r="A53">
        <f>VLOOKUP($D53,'codigo munic'!$A$1:$B$100,2,0)</f>
        <v>614</v>
      </c>
      <c r="B53">
        <v>614</v>
      </c>
      <c r="C53">
        <v>51</v>
      </c>
      <c r="D53" s="2" t="s">
        <v>57</v>
      </c>
      <c r="E53" s="2">
        <v>12.730109204368175</v>
      </c>
      <c r="F53" s="2">
        <v>0.4550182007280291</v>
      </c>
      <c r="G53" s="2">
        <v>9.544981799271971</v>
      </c>
      <c r="H53" s="2">
        <v>1.2</v>
      </c>
      <c r="I53" s="2">
        <v>26.365054602184088</v>
      </c>
      <c r="J53" s="2">
        <v>30.910036401456058</v>
      </c>
      <c r="K53" s="2">
        <v>29.032339398348306</v>
      </c>
      <c r="L53" s="2">
        <v>2.2750910036401457</v>
      </c>
    </row>
    <row r="54" spans="1:12" ht="12.75">
      <c r="A54">
        <f>VLOOKUP($D54,'codigo munic'!$A$1:$B$100,2,0)</f>
        <v>615</v>
      </c>
      <c r="B54">
        <v>615</v>
      </c>
      <c r="C54">
        <v>84</v>
      </c>
      <c r="D54" s="2" t="s">
        <v>58</v>
      </c>
      <c r="E54" s="2">
        <v>30.44265593561368</v>
      </c>
      <c r="F54" s="2">
        <v>8.472413427936036</v>
      </c>
      <c r="G54" s="2">
        <v>0.6893995552260935</v>
      </c>
      <c r="H54" s="2">
        <v>1.2</v>
      </c>
      <c r="I54" s="2">
        <v>26.55114899925871</v>
      </c>
      <c r="J54" s="2">
        <v>43.69559462035367</v>
      </c>
      <c r="K54" s="2">
        <v>1012.8443251999596</v>
      </c>
      <c r="L54" s="2">
        <v>37.53627025309752</v>
      </c>
    </row>
    <row r="55" spans="1:12" ht="12.75">
      <c r="A55">
        <f>VLOOKUP($D55,'codigo munic'!$A$1:$B$100,2,0)</f>
        <v>616</v>
      </c>
      <c r="B55">
        <v>616</v>
      </c>
      <c r="C55">
        <v>20</v>
      </c>
      <c r="D55" s="2" t="s">
        <v>59</v>
      </c>
      <c r="E55" s="2">
        <v>33.826907946498764</v>
      </c>
      <c r="F55" s="2">
        <v>19.523210070810357</v>
      </c>
      <c r="G55" s="2">
        <v>2.835562549173875</v>
      </c>
      <c r="H55" s="2">
        <v>0.2</v>
      </c>
      <c r="I55" s="2">
        <v>8.05507474429582</v>
      </c>
      <c r="J55" s="2">
        <v>33.375295043272956</v>
      </c>
      <c r="K55" s="2">
        <v>8.522775966760523</v>
      </c>
      <c r="L55" s="2">
        <v>5.219512195121943</v>
      </c>
    </row>
    <row r="56" spans="1:12" ht="12.75">
      <c r="A56">
        <f>VLOOKUP($D56,'codigo munic'!$A$1:$B$100,2,0)</f>
        <v>617</v>
      </c>
      <c r="B56">
        <v>617</v>
      </c>
      <c r="C56">
        <v>97</v>
      </c>
      <c r="D56" s="2" t="s">
        <v>60</v>
      </c>
      <c r="E56" s="2">
        <v>61.09818520241979</v>
      </c>
      <c r="F56" s="2">
        <v>20</v>
      </c>
      <c r="G56" s="2">
        <v>2.568636575151237</v>
      </c>
      <c r="H56" s="2">
        <v>0.2</v>
      </c>
      <c r="I56" s="2">
        <v>21.470451372731524</v>
      </c>
      <c r="J56" s="2">
        <v>29.725453699395093</v>
      </c>
      <c r="K56" s="2">
        <v>116.52180976362597</v>
      </c>
      <c r="L56" s="2">
        <v>24.588180549092627</v>
      </c>
    </row>
    <row r="57" spans="1:12" ht="12.75">
      <c r="A57">
        <f>VLOOKUP($D57,'codigo munic'!$A$1:$B$100,2,0)</f>
        <v>618</v>
      </c>
      <c r="B57">
        <v>618</v>
      </c>
      <c r="C57">
        <v>31</v>
      </c>
      <c r="D57" s="2" t="s">
        <v>61</v>
      </c>
      <c r="E57" s="2">
        <v>36.735137152851365</v>
      </c>
      <c r="F57" s="2">
        <v>6.50709285138855</v>
      </c>
      <c r="G57" s="2">
        <v>8.259204636421469</v>
      </c>
      <c r="H57" s="2">
        <v>5</v>
      </c>
      <c r="I57" s="2">
        <v>27.94760128683483</v>
      </c>
      <c r="J57" s="2">
        <v>26.890938827644675</v>
      </c>
      <c r="K57" s="2">
        <v>40.34935311171438</v>
      </c>
      <c r="L57" s="2">
        <v>11.95752324358696</v>
      </c>
    </row>
    <row r="58" spans="1:12" ht="12.75">
      <c r="A58">
        <f>VLOOKUP($D58,'codigo munic'!$A$1:$B$100,2,0)</f>
        <v>619</v>
      </c>
      <c r="B58">
        <v>619</v>
      </c>
      <c r="C58">
        <v>83</v>
      </c>
      <c r="D58" s="2" t="s">
        <v>62</v>
      </c>
      <c r="E58" s="2">
        <v>4.090531561461792</v>
      </c>
      <c r="F58" s="2">
        <v>3.686784791435951</v>
      </c>
      <c r="G58" s="2">
        <v>0</v>
      </c>
      <c r="H58" s="2">
        <v>1.2</v>
      </c>
      <c r="I58" s="2">
        <v>10.4547342192691</v>
      </c>
      <c r="J58" s="2">
        <v>14.343392395717968</v>
      </c>
      <c r="K58" s="2">
        <v>20.12701409362877</v>
      </c>
      <c r="L58" s="2">
        <v>7.3735695828719034</v>
      </c>
    </row>
    <row r="59" spans="1:12" ht="12.75">
      <c r="A59">
        <f>VLOOKUP($D59,'codigo munic'!$A$1:$B$100,2,0)</f>
        <v>701</v>
      </c>
      <c r="B59">
        <v>701</v>
      </c>
      <c r="C59">
        <v>44</v>
      </c>
      <c r="D59" s="2" t="s">
        <v>63</v>
      </c>
      <c r="E59" s="2">
        <v>27.09151029625249</v>
      </c>
      <c r="F59" s="2">
        <v>15.795204043228129</v>
      </c>
      <c r="G59" s="2">
        <v>15.27232646916501</v>
      </c>
      <c r="H59" s="2">
        <v>1.2</v>
      </c>
      <c r="I59" s="2">
        <v>23.954244851873757</v>
      </c>
      <c r="J59" s="2">
        <v>29.183020592504967</v>
      </c>
      <c r="K59" s="2">
        <v>57.97504526568794</v>
      </c>
      <c r="L59" s="2">
        <v>7.113285660519368</v>
      </c>
    </row>
    <row r="60" spans="1:12" ht="12.75">
      <c r="A60">
        <f>VLOOKUP($D60,'codigo munic'!$A$1:$B$100,2,0)</f>
        <v>703</v>
      </c>
      <c r="B60">
        <v>703</v>
      </c>
      <c r="C60">
        <v>8</v>
      </c>
      <c r="D60" s="2" t="s">
        <v>64</v>
      </c>
      <c r="E60" s="2">
        <v>5.8823529411764675</v>
      </c>
      <c r="F60" s="2">
        <v>5.8823529411764675</v>
      </c>
      <c r="G60" s="2">
        <v>35.294117647058805</v>
      </c>
      <c r="H60" s="2">
        <v>0.3</v>
      </c>
      <c r="I60" s="2">
        <v>5.882352941176468</v>
      </c>
      <c r="J60" s="2">
        <v>35.2941176470588</v>
      </c>
      <c r="K60" s="2">
        <v>0.357142857142857</v>
      </c>
      <c r="L60" s="2">
        <v>0</v>
      </c>
    </row>
    <row r="61" spans="1:12" ht="12.75">
      <c r="A61">
        <f>VLOOKUP($D61,'codigo munic'!$A$1:$B$100,2,0)</f>
        <v>710</v>
      </c>
      <c r="B61">
        <v>710</v>
      </c>
      <c r="C61">
        <v>67</v>
      </c>
      <c r="D61" s="2" t="s">
        <v>65</v>
      </c>
      <c r="E61" s="2">
        <v>2.533783783783785</v>
      </c>
      <c r="F61" s="2">
        <v>0</v>
      </c>
      <c r="G61" s="2">
        <v>2.533783783783784</v>
      </c>
      <c r="H61" s="2">
        <v>0.3</v>
      </c>
      <c r="I61" s="2">
        <v>22.80405405405408</v>
      </c>
      <c r="J61" s="2">
        <v>22.804054054054077</v>
      </c>
      <c r="K61" s="2">
        <v>0</v>
      </c>
      <c r="L61" s="2">
        <v>22.80405405405408</v>
      </c>
    </row>
    <row r="62" spans="1:12" ht="12.75">
      <c r="A62">
        <f>VLOOKUP($D62,'codigo munic'!$A$1:$B$100,2,0)</f>
        <v>711</v>
      </c>
      <c r="B62">
        <v>711</v>
      </c>
      <c r="C62">
        <v>28</v>
      </c>
      <c r="D62" s="2" t="s">
        <v>66</v>
      </c>
      <c r="E62" s="2">
        <v>11.57749077490775</v>
      </c>
      <c r="F62" s="2">
        <v>0</v>
      </c>
      <c r="G62" s="2">
        <v>10.024600246002466</v>
      </c>
      <c r="H62" s="2">
        <v>0.1</v>
      </c>
      <c r="I62" s="2">
        <v>21.602091020910215</v>
      </c>
      <c r="J62" s="2">
        <v>22.52460024600247</v>
      </c>
      <c r="K62" s="2">
        <v>34.86701504267376</v>
      </c>
      <c r="L62" s="2">
        <v>0.4612546125461255</v>
      </c>
    </row>
    <row r="63" spans="1:12" ht="12.75">
      <c r="A63">
        <f>VLOOKUP($D63,'codigo munic'!$A$1:$B$100,2,0)</f>
        <v>715</v>
      </c>
      <c r="B63">
        <v>715</v>
      </c>
      <c r="C63">
        <v>34</v>
      </c>
      <c r="D63" s="2" t="s">
        <v>67</v>
      </c>
      <c r="E63" s="2">
        <v>8.404802744425382</v>
      </c>
      <c r="F63" s="2">
        <v>4.202401372212691</v>
      </c>
      <c r="G63" s="2">
        <v>17.2288927005908</v>
      </c>
      <c r="H63" s="2">
        <v>0.2</v>
      </c>
      <c r="I63" s="2">
        <v>13.445778540118155</v>
      </c>
      <c r="J63" s="2">
        <v>8.824089956165416</v>
      </c>
      <c r="K63" s="2">
        <v>9.872958872552342</v>
      </c>
      <c r="L63" s="2">
        <v>4.202401372212691</v>
      </c>
    </row>
    <row r="64" spans="1:12" ht="12.75">
      <c r="A64">
        <f>VLOOKUP($D64,'codigo munic'!$A$1:$B$100,2,0)</f>
        <v>801</v>
      </c>
      <c r="B64">
        <v>801</v>
      </c>
      <c r="C64">
        <v>100</v>
      </c>
      <c r="D64" s="2" t="s">
        <v>68</v>
      </c>
      <c r="E64" s="2">
        <v>34.26622110832636</v>
      </c>
      <c r="F64" s="2">
        <v>19.736068566477915</v>
      </c>
      <c r="G64" s="2">
        <v>1.0875955320399764</v>
      </c>
      <c r="H64" s="2">
        <v>1.2</v>
      </c>
      <c r="I64" s="2">
        <v>35.89761440638633</v>
      </c>
      <c r="J64" s="2">
        <v>21.911259630557872</v>
      </c>
      <c r="K64" s="2">
        <v>324.0175332061903</v>
      </c>
      <c r="L64" s="2">
        <v>10.411832049258946</v>
      </c>
    </row>
    <row r="65" spans="1:12" ht="12.75">
      <c r="A65">
        <f>VLOOKUP($D65,'codigo munic'!$A$1:$B$100,2,0)</f>
        <v>803</v>
      </c>
      <c r="B65">
        <v>803</v>
      </c>
      <c r="C65">
        <v>9</v>
      </c>
      <c r="D65" s="2" t="s">
        <v>69</v>
      </c>
      <c r="E65" s="2">
        <v>32.758893280632414</v>
      </c>
      <c r="F65" s="2">
        <v>16.379446640316207</v>
      </c>
      <c r="G65" s="2">
        <v>16.37944664031621</v>
      </c>
      <c r="H65" s="2">
        <v>0.2</v>
      </c>
      <c r="I65" s="2">
        <v>16.379446640316207</v>
      </c>
      <c r="J65" s="2">
        <v>31.17786561264823</v>
      </c>
      <c r="K65" s="2">
        <v>20.802991035391084</v>
      </c>
      <c r="L65" s="2">
        <v>8.189723320158105</v>
      </c>
    </row>
    <row r="66" spans="1:12" ht="12.75">
      <c r="A66">
        <f>VLOOKUP($D66,'codigo munic'!$A$1:$B$100,2,0)</f>
        <v>806</v>
      </c>
      <c r="B66">
        <v>806</v>
      </c>
      <c r="C66">
        <v>66</v>
      </c>
      <c r="D66" s="2" t="s">
        <v>70</v>
      </c>
      <c r="E66" s="2">
        <v>18.202443280977313</v>
      </c>
      <c r="F66" s="2">
        <v>8.202443280977313</v>
      </c>
      <c r="G66" s="2">
        <v>2.7341477603257704</v>
      </c>
      <c r="H66" s="2">
        <v>0.2</v>
      </c>
      <c r="I66" s="2">
        <v>19.06340895869692</v>
      </c>
      <c r="J66" s="2">
        <v>40</v>
      </c>
      <c r="K66" s="2">
        <v>112.30511655929922</v>
      </c>
      <c r="L66" s="2">
        <v>10</v>
      </c>
    </row>
    <row r="67" spans="1:12" ht="12.75">
      <c r="A67">
        <f>VLOOKUP($D67,'codigo munic'!$A$1:$B$100,2,0)</f>
        <v>811</v>
      </c>
      <c r="B67">
        <v>811</v>
      </c>
      <c r="C67">
        <v>61</v>
      </c>
      <c r="D67" s="2" t="s">
        <v>71</v>
      </c>
      <c r="E67" s="2">
        <v>20.2</v>
      </c>
      <c r="F67" s="2">
        <v>8.68571428571429</v>
      </c>
      <c r="G67" s="2">
        <v>14.14285714285715</v>
      </c>
      <c r="H67" s="2">
        <v>0.2</v>
      </c>
      <c r="I67" s="2">
        <v>0.4</v>
      </c>
      <c r="J67" s="2">
        <v>14.14285714285715</v>
      </c>
      <c r="K67" s="2">
        <v>12.551586736872066</v>
      </c>
      <c r="L67" s="2">
        <v>5.8571428571428585</v>
      </c>
    </row>
    <row r="68" spans="1:12" ht="12.75">
      <c r="A68">
        <f>VLOOKUP($D68,'codigo munic'!$A$1:$B$100,2,0)</f>
        <v>814</v>
      </c>
      <c r="B68">
        <v>814</v>
      </c>
      <c r="C68">
        <v>81</v>
      </c>
      <c r="D68" s="2" t="s">
        <v>72</v>
      </c>
      <c r="E68" s="2">
        <v>31.898433487416533</v>
      </c>
      <c r="F68" s="2">
        <v>2.3433487416538257</v>
      </c>
      <c r="G68" s="2">
        <v>4.686697483307651</v>
      </c>
      <c r="H68" s="2">
        <v>0.2</v>
      </c>
      <c r="I68" s="2">
        <v>17.838341037493578</v>
      </c>
      <c r="J68" s="2">
        <v>51.698125321006664</v>
      </c>
      <c r="K68" s="2">
        <v>70.375517497095</v>
      </c>
      <c r="L68" s="2">
        <v>6.121597329224449</v>
      </c>
    </row>
    <row r="69" spans="1:12" ht="12.75">
      <c r="A69">
        <f>VLOOKUP($D69,'codigo munic'!$A$1:$B$100,2,0)</f>
        <v>815</v>
      </c>
      <c r="B69">
        <v>815</v>
      </c>
      <c r="C69">
        <v>82</v>
      </c>
      <c r="D69" s="2" t="s">
        <v>73</v>
      </c>
      <c r="E69" s="2">
        <v>16.949552098066956</v>
      </c>
      <c r="F69" s="2">
        <v>6.6949552098066984</v>
      </c>
      <c r="G69" s="2">
        <v>6.270627062706275</v>
      </c>
      <c r="H69" s="2">
        <v>0.2</v>
      </c>
      <c r="I69" s="2">
        <v>4.4082979726544105</v>
      </c>
      <c r="J69" s="2">
        <v>16.525223950966538</v>
      </c>
      <c r="K69" s="2">
        <v>18.541448253467543</v>
      </c>
      <c r="L69" s="2">
        <v>3.983969825553984</v>
      </c>
    </row>
    <row r="70" spans="1:12" ht="12.75">
      <c r="A70">
        <f>VLOOKUP($D70,'codigo munic'!$A$1:$B$100,2,0)</f>
        <v>817</v>
      </c>
      <c r="B70">
        <v>817</v>
      </c>
      <c r="C70">
        <v>4</v>
      </c>
      <c r="D70" s="2" t="s">
        <v>74</v>
      </c>
      <c r="E70" s="2">
        <v>26.714285714285715</v>
      </c>
      <c r="F70" s="2">
        <v>7.63265306122449</v>
      </c>
      <c r="G70" s="2">
        <v>36.64285714285714</v>
      </c>
      <c r="H70" s="2">
        <v>0.2</v>
      </c>
      <c r="I70" s="2">
        <v>11.448979591836734</v>
      </c>
      <c r="J70" s="2">
        <v>19.081632653061224</v>
      </c>
      <c r="K70" s="2">
        <v>2.1454639844256977</v>
      </c>
      <c r="L70" s="2">
        <v>7.63265306122449</v>
      </c>
    </row>
    <row r="71" spans="1:12" ht="12.75">
      <c r="A71">
        <f>VLOOKUP($D71,'codigo munic'!$A$1:$B$100,2,0)</f>
        <v>821</v>
      </c>
      <c r="B71">
        <v>821</v>
      </c>
      <c r="C71">
        <v>65</v>
      </c>
      <c r="D71" s="2" t="s">
        <v>75</v>
      </c>
      <c r="E71" s="2">
        <v>19.472640705938197</v>
      </c>
      <c r="F71" s="2">
        <v>7.041230923891039</v>
      </c>
      <c r="G71" s="2">
        <v>20.35157286270785</v>
      </c>
      <c r="H71" s="2">
        <v>3.5</v>
      </c>
      <c r="I71" s="2">
        <v>28.05322461289285</v>
      </c>
      <c r="J71" s="2">
        <v>45.87481325309613</v>
      </c>
      <c r="K71" s="2">
        <v>189.53983529194045</v>
      </c>
      <c r="L71" s="2">
        <v>6.711020510744051</v>
      </c>
    </row>
    <row r="72" spans="1:12" ht="12.75">
      <c r="A72">
        <f>VLOOKUP($D72,'codigo munic'!$A$1:$B$100,2,0)</f>
        <v>901</v>
      </c>
      <c r="B72">
        <v>901</v>
      </c>
      <c r="C72">
        <v>55</v>
      </c>
      <c r="D72" s="2" t="s">
        <v>76</v>
      </c>
      <c r="E72" s="2">
        <v>24.99999999999995</v>
      </c>
      <c r="F72" s="2">
        <v>7.4586977648202</v>
      </c>
      <c r="G72" s="2">
        <v>8.11467444120504</v>
      </c>
      <c r="H72" s="2">
        <v>3.5</v>
      </c>
      <c r="I72" s="2">
        <v>39.2614188532555</v>
      </c>
      <c r="J72" s="2">
        <v>24.99999999999995</v>
      </c>
      <c r="K72" s="2">
        <v>103.6674497520229</v>
      </c>
      <c r="L72" s="2">
        <v>28.52283770651112</v>
      </c>
    </row>
    <row r="73" spans="1:12" ht="12.75">
      <c r="A73">
        <f>VLOOKUP($D73,'codigo munic'!$A$1:$B$100,2,0)</f>
        <v>905</v>
      </c>
      <c r="B73">
        <v>905</v>
      </c>
      <c r="C73">
        <v>32</v>
      </c>
      <c r="D73" s="2" t="s">
        <v>77</v>
      </c>
      <c r="E73" s="2">
        <v>9.10502814987381</v>
      </c>
      <c r="F73" s="2">
        <v>0.83478936128907</v>
      </c>
      <c r="G73" s="2">
        <v>9.939817511162882</v>
      </c>
      <c r="H73" s="2">
        <v>3.5</v>
      </c>
      <c r="I73" s="2">
        <v>37.177247136478364</v>
      </c>
      <c r="J73" s="2">
        <v>34.67287905261115</v>
      </c>
      <c r="K73" s="2">
        <v>79.1499213101293</v>
      </c>
      <c r="L73" s="2">
        <v>14.03610949330228</v>
      </c>
    </row>
    <row r="74" spans="1:12" ht="12.75">
      <c r="A74">
        <f>VLOOKUP($D74,'codigo munic'!$A$1:$B$100,2,0)</f>
        <v>1001</v>
      </c>
      <c r="B74">
        <v>1001</v>
      </c>
      <c r="C74">
        <v>87</v>
      </c>
      <c r="D74" s="2" t="s">
        <v>78</v>
      </c>
      <c r="E74" s="2">
        <v>46.81265610926211</v>
      </c>
      <c r="F74" s="2">
        <v>14.43093715597404</v>
      </c>
      <c r="G74" s="2">
        <v>0.5866407735566614</v>
      </c>
      <c r="H74" s="2">
        <v>1.2</v>
      </c>
      <c r="I74" s="2">
        <v>27.180312718925602</v>
      </c>
      <c r="J74" s="2">
        <v>31.208437406174735</v>
      </c>
      <c r="K74" s="2">
        <v>77.55850048324929</v>
      </c>
      <c r="L74" s="2">
        <v>11.576094015838239</v>
      </c>
    </row>
    <row r="75" spans="1:12" ht="12.75">
      <c r="A75">
        <f>VLOOKUP($D75,'codigo munic'!$A$1:$B$100,2,0)</f>
        <v>1002</v>
      </c>
      <c r="B75">
        <v>1002</v>
      </c>
      <c r="C75">
        <v>39</v>
      </c>
      <c r="D75" s="2" t="s">
        <v>79</v>
      </c>
      <c r="E75" s="2">
        <v>19.478167032797632</v>
      </c>
      <c r="F75" s="2">
        <v>0.4778972520908004</v>
      </c>
      <c r="G75" s="2">
        <v>6.17412417620534</v>
      </c>
      <c r="H75" s="2">
        <v>0.1</v>
      </c>
      <c r="I75" s="2">
        <v>10.21698076848961</v>
      </c>
      <c r="J75" s="2">
        <v>3.08706208810267</v>
      </c>
      <c r="K75" s="2">
        <v>38.78050280933433</v>
      </c>
      <c r="L75" s="2">
        <v>0</v>
      </c>
    </row>
    <row r="76" spans="1:12" ht="12.75">
      <c r="A76">
        <f>VLOOKUP($D76,'codigo munic'!$A$1:$B$100,2,0)</f>
        <v>1008</v>
      </c>
      <c r="B76">
        <v>1008</v>
      </c>
      <c r="C76">
        <v>76</v>
      </c>
      <c r="D76" s="2" t="s">
        <v>80</v>
      </c>
      <c r="E76" s="2">
        <v>38.73883126219577</v>
      </c>
      <c r="F76" s="2">
        <v>27.027061723323417</v>
      </c>
      <c r="G76" s="2">
        <v>3.603522645578721</v>
      </c>
      <c r="H76" s="2">
        <v>0.2</v>
      </c>
      <c r="I76" s="2">
        <v>15.31529218445107</v>
      </c>
      <c r="J76" s="2">
        <v>38.28823046112767</v>
      </c>
      <c r="K76" s="2">
        <v>8.125341375952887</v>
      </c>
      <c r="L76" s="2">
        <v>7.207045291157442</v>
      </c>
    </row>
    <row r="77" spans="1:12" ht="12.75">
      <c r="A77">
        <f>VLOOKUP($D77,'codigo munic'!$A$1:$B$100,2,0)</f>
        <v>1011</v>
      </c>
      <c r="B77">
        <v>1011</v>
      </c>
      <c r="C77">
        <v>49</v>
      </c>
      <c r="D77" s="2" t="s">
        <v>81</v>
      </c>
      <c r="E77" s="2">
        <v>19.329268292682926</v>
      </c>
      <c r="F77" s="2">
        <v>4.8323170731707314</v>
      </c>
      <c r="G77" s="2">
        <v>14.496951219512194</v>
      </c>
      <c r="H77" s="2">
        <v>0.2</v>
      </c>
      <c r="I77" s="2">
        <v>20.44715447154472</v>
      </c>
      <c r="J77" s="2">
        <v>30.111788617886194</v>
      </c>
      <c r="K77" s="2">
        <v>8.747585445657744</v>
      </c>
      <c r="L77" s="2">
        <v>5.950203252032521</v>
      </c>
    </row>
    <row r="78" spans="1:12" ht="12.75">
      <c r="A78">
        <f>VLOOKUP($D78,'codigo munic'!$A$1:$B$100,2,0)</f>
        <v>1101</v>
      </c>
      <c r="B78">
        <v>1101</v>
      </c>
      <c r="C78">
        <v>99</v>
      </c>
      <c r="D78" s="2" t="s">
        <v>82</v>
      </c>
      <c r="E78" s="2">
        <v>35.53953395223238</v>
      </c>
      <c r="F78" s="2">
        <v>7.841864191070545</v>
      </c>
      <c r="G78" s="2">
        <v>0</v>
      </c>
      <c r="H78" s="2">
        <v>5</v>
      </c>
      <c r="I78" s="2">
        <v>28.309300928348566</v>
      </c>
      <c r="J78" s="2">
        <v>38.597689788166</v>
      </c>
      <c r="K78" s="2">
        <v>438.9377291149167</v>
      </c>
      <c r="L78" s="2">
        <v>1.8348935015601682</v>
      </c>
    </row>
    <row r="79" spans="1:12" ht="12.75">
      <c r="A79">
        <f>VLOOKUP($D79,'codigo munic'!$A$1:$B$100,2,0)</f>
        <v>1103</v>
      </c>
      <c r="B79">
        <v>1103</v>
      </c>
      <c r="C79">
        <v>86</v>
      </c>
      <c r="D79" s="2" t="s">
        <v>83</v>
      </c>
      <c r="E79" s="2">
        <v>10</v>
      </c>
      <c r="F79" s="2">
        <v>0</v>
      </c>
      <c r="G79" s="2">
        <v>10</v>
      </c>
      <c r="H79" s="2">
        <v>0.2</v>
      </c>
      <c r="I79" s="2">
        <v>10.403225806451612</v>
      </c>
      <c r="J79" s="2">
        <v>19.798387096774192</v>
      </c>
      <c r="K79" s="2">
        <v>34.43026023484608</v>
      </c>
      <c r="L79" s="2">
        <v>5</v>
      </c>
    </row>
    <row r="80" spans="1:12" ht="12.75">
      <c r="A80">
        <f>VLOOKUP($D80,'codigo munic'!$A$1:$B$100,2,0)</f>
        <v>1109</v>
      </c>
      <c r="B80">
        <v>1109</v>
      </c>
      <c r="C80">
        <v>53</v>
      </c>
      <c r="D80" s="2" t="s">
        <v>84</v>
      </c>
      <c r="E80" s="2">
        <v>19.610194902548734</v>
      </c>
      <c r="F80" s="2">
        <v>6.536731634182909</v>
      </c>
      <c r="G80" s="2">
        <v>14.022079869156327</v>
      </c>
      <c r="H80" s="2">
        <v>3.5</v>
      </c>
      <c r="I80" s="2">
        <v>14.496388169551585</v>
      </c>
      <c r="J80" s="2">
        <v>54.1910862750443</v>
      </c>
      <c r="K80" s="2">
        <v>19.81255652933287</v>
      </c>
      <c r="L80" s="2">
        <v>7.011039934578166</v>
      </c>
    </row>
    <row r="81" spans="1:12" ht="12.75">
      <c r="A81">
        <f>VLOOKUP($D81,'codigo munic'!$A$1:$B$100,2,0)</f>
        <v>1110</v>
      </c>
      <c r="B81">
        <v>1110</v>
      </c>
      <c r="C81">
        <v>79</v>
      </c>
      <c r="D81" s="2" t="s">
        <v>85</v>
      </c>
      <c r="E81" s="2">
        <v>28.687782805429872</v>
      </c>
      <c r="F81" s="2">
        <v>6.829347123464773</v>
      </c>
      <c r="G81" s="2">
        <v>7.104072398190047</v>
      </c>
      <c r="H81" s="2">
        <v>3.5</v>
      </c>
      <c r="I81" s="2">
        <v>26.502908855850034</v>
      </c>
      <c r="J81" s="2">
        <v>48.36134453781513</v>
      </c>
      <c r="K81" s="2">
        <v>118.97758868617186</v>
      </c>
      <c r="L81" s="2">
        <v>4.09825468648998</v>
      </c>
    </row>
    <row r="82" spans="1:12" ht="12.75">
      <c r="A82">
        <f>VLOOKUP($D82,'codigo munic'!$A$1:$B$100,2,0)</f>
        <v>1111</v>
      </c>
      <c r="B82">
        <v>1111</v>
      </c>
      <c r="C82">
        <v>73</v>
      </c>
      <c r="D82" s="2" t="s">
        <v>86</v>
      </c>
      <c r="E82" s="2">
        <v>0</v>
      </c>
      <c r="F82" s="2">
        <v>0</v>
      </c>
      <c r="G82" s="2">
        <v>8.10041407867495</v>
      </c>
      <c r="H82" s="2">
        <v>0.2</v>
      </c>
      <c r="I82" s="2">
        <v>10.800552104899937</v>
      </c>
      <c r="J82" s="2">
        <v>8.799171842650113</v>
      </c>
      <c r="K82" s="2">
        <v>35.6354184567795</v>
      </c>
      <c r="L82" s="2">
        <v>2.7001380262249857</v>
      </c>
    </row>
    <row r="83" spans="1:12" ht="12.75">
      <c r="A83">
        <f>VLOOKUP($D83,'codigo munic'!$A$1:$B$100,2,0)</f>
        <v>1115</v>
      </c>
      <c r="B83">
        <v>1115</v>
      </c>
      <c r="C83">
        <v>30</v>
      </c>
      <c r="D83" s="2" t="s">
        <v>87</v>
      </c>
      <c r="E83" s="2">
        <v>76.78367346938775</v>
      </c>
      <c r="F83" s="2">
        <v>23.86938775510204</v>
      </c>
      <c r="G83" s="2">
        <v>3.869387755102041</v>
      </c>
      <c r="H83" s="2">
        <v>0.2</v>
      </c>
      <c r="I83" s="2">
        <v>16.13061224489796</v>
      </c>
      <c r="J83" s="2">
        <v>7.738775510204082</v>
      </c>
      <c r="K83" s="2">
        <v>95.90763920572891</v>
      </c>
      <c r="L83" s="2">
        <v>17.43673469387755</v>
      </c>
    </row>
    <row r="84" spans="1:12" ht="12.75">
      <c r="A84">
        <f>VLOOKUP($D84,'codigo munic'!$A$1:$B$100,2,0)</f>
        <v>1120</v>
      </c>
      <c r="B84">
        <v>1120</v>
      </c>
      <c r="C84">
        <v>59</v>
      </c>
      <c r="D84" s="2" t="s">
        <v>88</v>
      </c>
      <c r="E84" s="2">
        <v>48.24561403508771</v>
      </c>
      <c r="F84" s="2">
        <v>28.94736842105263</v>
      </c>
      <c r="G84" s="2">
        <v>6.14035087719298</v>
      </c>
      <c r="H84" s="2">
        <v>0.1</v>
      </c>
      <c r="I84" s="2">
        <v>15.789473684210526</v>
      </c>
      <c r="J84" s="2">
        <v>32.45614035087718</v>
      </c>
      <c r="K84" s="2">
        <v>73.38728323699422</v>
      </c>
      <c r="L84" s="2">
        <v>0</v>
      </c>
    </row>
    <row r="85" spans="1:12" ht="12.75">
      <c r="A85">
        <f>VLOOKUP($D85,'codigo munic'!$A$1:$B$100,2,0)</f>
        <v>1122</v>
      </c>
      <c r="B85">
        <v>1122</v>
      </c>
      <c r="C85">
        <v>35</v>
      </c>
      <c r="D85" s="2" t="s">
        <v>89</v>
      </c>
      <c r="E85" s="2">
        <v>16.470911086717884</v>
      </c>
      <c r="F85" s="2">
        <v>6.1031833150384145</v>
      </c>
      <c r="G85" s="2">
        <v>5</v>
      </c>
      <c r="H85" s="2">
        <v>3.5</v>
      </c>
      <c r="I85" s="2">
        <v>20</v>
      </c>
      <c r="J85" s="2">
        <v>16.103183315038404</v>
      </c>
      <c r="K85" s="2">
        <v>25.572927479757894</v>
      </c>
      <c r="L85" s="2">
        <v>5</v>
      </c>
    </row>
    <row r="86" spans="1:12" ht="12.75">
      <c r="A86">
        <f>VLOOKUP($D86,'codigo munic'!$A$1:$B$100,2,0)</f>
        <v>1201</v>
      </c>
      <c r="B86">
        <v>1201</v>
      </c>
      <c r="C86">
        <v>64</v>
      </c>
      <c r="D86" s="2" t="s">
        <v>90</v>
      </c>
      <c r="E86" s="2">
        <v>62.01525998694421</v>
      </c>
      <c r="F86" s="2">
        <v>44.20612753753448</v>
      </c>
      <c r="G86" s="2">
        <v>0</v>
      </c>
      <c r="H86" s="2">
        <v>5</v>
      </c>
      <c r="I86" s="2">
        <v>44.20612753753447</v>
      </c>
      <c r="J86" s="2">
        <v>19.496185003263804</v>
      </c>
      <c r="K86" s="2">
        <v>213.66225774246013</v>
      </c>
      <c r="L86" s="2">
        <v>10.251907498368022</v>
      </c>
    </row>
    <row r="87" spans="1:12" ht="12.75">
      <c r="A87">
        <f>VLOOKUP($D87,'codigo munic'!$A$1:$B$100,2,0)</f>
        <v>1203</v>
      </c>
      <c r="B87">
        <v>1203</v>
      </c>
      <c r="C87">
        <v>74</v>
      </c>
      <c r="D87" s="2" t="s">
        <v>91</v>
      </c>
      <c r="E87" s="2">
        <v>65.01724396461238</v>
      </c>
      <c r="F87" s="2">
        <v>5.43934622881991</v>
      </c>
      <c r="G87" s="2">
        <v>0.6185335132703554</v>
      </c>
      <c r="H87" s="2">
        <v>0.2</v>
      </c>
      <c r="I87" s="2">
        <v>10.260158944369469</v>
      </c>
      <c r="J87" s="2">
        <v>5.439346228819915</v>
      </c>
      <c r="K87" s="2">
        <v>66.28019059094146</v>
      </c>
      <c r="L87" s="2">
        <v>9.023091917828761</v>
      </c>
    </row>
    <row r="88" spans="1:12" ht="12.75">
      <c r="A88">
        <f>VLOOKUP($D88,'codigo munic'!$A$1:$B$100,2,0)</f>
        <v>1206</v>
      </c>
      <c r="B88">
        <v>1206</v>
      </c>
      <c r="C88">
        <v>95</v>
      </c>
      <c r="D88" s="2" t="s">
        <v>92</v>
      </c>
      <c r="E88" s="2">
        <v>32.057259713701434</v>
      </c>
      <c r="F88" s="2">
        <v>8.515337423312884</v>
      </c>
      <c r="G88" s="2">
        <v>7.656441717791411</v>
      </c>
      <c r="H88" s="2">
        <v>0.2</v>
      </c>
      <c r="I88" s="2">
        <v>0.5725971370143149</v>
      </c>
      <c r="J88" s="2">
        <v>20</v>
      </c>
      <c r="K88" s="2">
        <v>2.832944787086493</v>
      </c>
      <c r="L88" s="2">
        <v>4.40081799591002</v>
      </c>
    </row>
    <row r="89" spans="1:12" ht="12.75">
      <c r="A89">
        <f>VLOOKUP($D89,'codigo munic'!$A$1:$B$100,2,0)</f>
        <v>1207</v>
      </c>
      <c r="B89">
        <v>1207</v>
      </c>
      <c r="C89">
        <v>50</v>
      </c>
      <c r="D89" s="2" t="s">
        <v>93</v>
      </c>
      <c r="E89" s="2">
        <v>20.650406504065042</v>
      </c>
      <c r="F89" s="2">
        <v>12.682926829268293</v>
      </c>
      <c r="G89" s="2">
        <v>7.967479674796748</v>
      </c>
      <c r="H89" s="2">
        <v>0.2</v>
      </c>
      <c r="I89" s="2">
        <v>15.934959349593496</v>
      </c>
      <c r="J89" s="2">
        <v>10.16260162601626</v>
      </c>
      <c r="K89" s="2">
        <v>2.6238286479250337</v>
      </c>
      <c r="L89" s="2">
        <v>1.4634146341463414</v>
      </c>
    </row>
    <row r="90" spans="1:12" ht="12.75">
      <c r="A90">
        <f>VLOOKUP($D90,'codigo munic'!$A$1:$B$100,2,0)</f>
        <v>1208</v>
      </c>
      <c r="B90">
        <v>1208</v>
      </c>
      <c r="C90">
        <v>19</v>
      </c>
      <c r="D90" s="2" t="s">
        <v>94</v>
      </c>
      <c r="E90" s="2">
        <v>24.145004420866492</v>
      </c>
      <c r="F90" s="2">
        <v>7.927497789566761</v>
      </c>
      <c r="G90" s="2">
        <v>0.3625110521662247</v>
      </c>
      <c r="H90" s="2">
        <v>3.5</v>
      </c>
      <c r="I90" s="2">
        <v>4.870026525198939</v>
      </c>
      <c r="J90" s="2">
        <v>20</v>
      </c>
      <c r="K90" s="2">
        <v>12.753407199154504</v>
      </c>
      <c r="L90" s="2">
        <v>4.145004420866489</v>
      </c>
    </row>
    <row r="91" spans="1:12" ht="12.75">
      <c r="A91">
        <f>VLOOKUP($D91,'codigo munic'!$A$1:$B$100,2,0)</f>
        <v>1209</v>
      </c>
      <c r="B91">
        <v>1209</v>
      </c>
      <c r="C91">
        <v>54</v>
      </c>
      <c r="D91" s="2" t="s">
        <v>95</v>
      </c>
      <c r="E91" s="2">
        <v>37.99392097264439</v>
      </c>
      <c r="F91" s="2">
        <v>13.981762917933137</v>
      </c>
      <c r="G91" s="2">
        <v>9.726443768996969</v>
      </c>
      <c r="H91" s="2">
        <v>0.3</v>
      </c>
      <c r="I91" s="2">
        <v>9.726443768996965</v>
      </c>
      <c r="J91" s="2">
        <v>29.179331306990903</v>
      </c>
      <c r="K91" s="2">
        <v>30.224719101123615</v>
      </c>
      <c r="L91" s="2">
        <v>4.559270516717329</v>
      </c>
    </row>
    <row r="92" spans="1:12" ht="12.75">
      <c r="A92">
        <f>VLOOKUP($D92,'codigo munic'!$A$1:$B$100,2,0)</f>
        <v>1210</v>
      </c>
      <c r="B92">
        <v>1210</v>
      </c>
      <c r="C92">
        <v>15</v>
      </c>
      <c r="D92" s="2" t="s">
        <v>96</v>
      </c>
      <c r="E92" s="2">
        <v>15.2664539761314</v>
      </c>
      <c r="F92" s="2">
        <v>7.1448264996652115</v>
      </c>
      <c r="G92" s="2">
        <v>12.824451534128954</v>
      </c>
      <c r="H92" s="2">
        <v>0.1</v>
      </c>
      <c r="I92" s="2">
        <v>15.908464295561075</v>
      </c>
      <c r="J92" s="2">
        <v>47.72539288668323</v>
      </c>
      <c r="K92" s="2">
        <v>193.06075621030226</v>
      </c>
      <c r="L92" s="2">
        <v>6.656426011264722</v>
      </c>
    </row>
    <row r="93" spans="1:12" ht="12.75">
      <c r="A93">
        <f>VLOOKUP($D93,'codigo munic'!$A$1:$B$100,2,0)</f>
        <v>1301</v>
      </c>
      <c r="B93">
        <v>1301</v>
      </c>
      <c r="C93">
        <v>11</v>
      </c>
      <c r="D93" s="2" t="s">
        <v>97</v>
      </c>
      <c r="E93" s="2">
        <v>13.724566691785983</v>
      </c>
      <c r="F93" s="2">
        <v>0.8163777945239893</v>
      </c>
      <c r="G93" s="2">
        <v>6.862283345893001</v>
      </c>
      <c r="H93" s="2">
        <v>3.5</v>
      </c>
      <c r="I93" s="2">
        <v>17.729527756845034</v>
      </c>
      <c r="J93" s="2">
        <v>36.27543330821407</v>
      </c>
      <c r="K93" s="2">
        <v>36.001117759855106</v>
      </c>
      <c r="L93" s="2">
        <v>6.454094448631006</v>
      </c>
    </row>
    <row r="94" spans="1:12" ht="12.75">
      <c r="A94">
        <f>VLOOKUP($D94,'codigo munic'!$A$1:$B$100,2,0)</f>
        <v>1304</v>
      </c>
      <c r="B94">
        <v>1304</v>
      </c>
      <c r="C94">
        <v>43</v>
      </c>
      <c r="D94" s="2" t="s">
        <v>98</v>
      </c>
      <c r="E94" s="2">
        <v>53.718372145096296</v>
      </c>
      <c r="F94" s="2">
        <v>3.0326354679802976</v>
      </c>
      <c r="G94" s="2">
        <v>3.0326354679802963</v>
      </c>
      <c r="H94" s="2">
        <v>0.1</v>
      </c>
      <c r="I94" s="2">
        <v>17.90612404836543</v>
      </c>
      <c r="J94" s="2">
        <v>10.469379758172858</v>
      </c>
      <c r="K94" s="2">
        <v>224.51537566068706</v>
      </c>
      <c r="L94" s="2">
        <v>3.0326354679802954</v>
      </c>
    </row>
    <row r="95" spans="1:12" ht="12.75">
      <c r="A95">
        <f>VLOOKUP($D95,'codigo munic'!$A$1:$B$100,2,0)</f>
        <v>1401</v>
      </c>
      <c r="B95">
        <v>1401</v>
      </c>
      <c r="C95">
        <v>92</v>
      </c>
      <c r="D95" s="2" t="s">
        <v>99</v>
      </c>
      <c r="E95" s="2">
        <v>34.78737997256507</v>
      </c>
      <c r="F95" s="2">
        <v>33.744855967078124</v>
      </c>
      <c r="G95" s="2">
        <v>0.5212620027434837</v>
      </c>
      <c r="H95" s="2">
        <v>3.5</v>
      </c>
      <c r="I95" s="2">
        <v>37.393689986282496</v>
      </c>
      <c r="J95" s="2">
        <v>26.776406035665246</v>
      </c>
      <c r="K95" s="2">
        <v>12.172025374466367</v>
      </c>
      <c r="L95" s="2">
        <v>2.085048010973937</v>
      </c>
    </row>
    <row r="96" spans="1:12" ht="12.75">
      <c r="A96">
        <f>VLOOKUP($D96,'codigo munic'!$A$1:$B$100,2,0)</f>
        <v>1402</v>
      </c>
      <c r="B96">
        <v>1402</v>
      </c>
      <c r="C96">
        <v>62</v>
      </c>
      <c r="D96" s="2" t="s">
        <v>100</v>
      </c>
      <c r="E96" s="2">
        <v>26.178689297501204</v>
      </c>
      <c r="F96" s="2">
        <v>1.096181046676097</v>
      </c>
      <c r="G96" s="2">
        <v>6.270627062706276</v>
      </c>
      <c r="H96" s="2">
        <v>0.1</v>
      </c>
      <c r="I96" s="2">
        <v>15.676567656765696</v>
      </c>
      <c r="J96" s="2">
        <v>8.616218764733622</v>
      </c>
      <c r="K96" s="2">
        <v>23.437964891401368</v>
      </c>
      <c r="L96" s="2">
        <v>3.1353135313531366</v>
      </c>
    </row>
    <row r="97" spans="1:12" ht="12.75">
      <c r="A97">
        <f>VLOOKUP($D97,'codigo munic'!$A$1:$B$100,2,0)</f>
        <v>1405</v>
      </c>
      <c r="B97">
        <v>1405</v>
      </c>
      <c r="C97">
        <v>5</v>
      </c>
      <c r="D97" s="2" t="s">
        <v>101</v>
      </c>
      <c r="E97" s="2">
        <v>4.227919557803128</v>
      </c>
      <c r="F97" s="2">
        <v>0</v>
      </c>
      <c r="G97" s="2">
        <v>17.7848994472539</v>
      </c>
      <c r="H97" s="2">
        <v>3.5</v>
      </c>
      <c r="I97" s="2">
        <v>0.8732212160413971</v>
      </c>
      <c r="J97" s="2">
        <v>0.8732212160413971</v>
      </c>
      <c r="K97" s="2">
        <v>19.826529785093392</v>
      </c>
      <c r="L97" s="2">
        <v>0</v>
      </c>
    </row>
    <row r="98" spans="1:12" ht="12.75">
      <c r="A98">
        <f>VLOOKUP($D98,'codigo munic'!$A$1:$B$100,2,0)</f>
        <v>1409</v>
      </c>
      <c r="B98">
        <v>1409</v>
      </c>
      <c r="C98">
        <v>57</v>
      </c>
      <c r="D98" s="2" t="s">
        <v>102</v>
      </c>
      <c r="E98" s="2">
        <v>40.45516304347826</v>
      </c>
      <c r="F98" s="2">
        <v>9.544836956521738</v>
      </c>
      <c r="G98" s="2">
        <v>0</v>
      </c>
      <c r="H98" s="2">
        <v>0.3</v>
      </c>
      <c r="I98" s="2">
        <v>3.6345108695652173</v>
      </c>
      <c r="J98" s="2">
        <v>43.41032608695652</v>
      </c>
      <c r="K98" s="2">
        <v>1.054055691294954</v>
      </c>
      <c r="L98" s="2">
        <v>0</v>
      </c>
    </row>
    <row r="99" spans="1:12" ht="12.75">
      <c r="A99">
        <f>VLOOKUP($D99,'codigo munic'!$A$1:$B$100,2,0)</f>
        <v>1412</v>
      </c>
      <c r="B99">
        <v>1412</v>
      </c>
      <c r="C99">
        <v>14</v>
      </c>
      <c r="D99" s="2" t="s">
        <v>103</v>
      </c>
      <c r="E99" s="2">
        <v>3.214017991004497</v>
      </c>
      <c r="F99" s="2">
        <v>3.214017991004497</v>
      </c>
      <c r="G99" s="2">
        <v>35.84571350688291</v>
      </c>
      <c r="H99" s="2">
        <v>0.2</v>
      </c>
      <c r="I99" s="2">
        <v>12.856071964017987</v>
      </c>
      <c r="J99" s="2">
        <v>25.712143928035967</v>
      </c>
      <c r="K99" s="2">
        <v>0</v>
      </c>
      <c r="L99" s="2">
        <v>12.856071964017987</v>
      </c>
    </row>
    <row r="100" spans="1:12" ht="12.75">
      <c r="A100">
        <f>VLOOKUP($D100,'codigo munic'!$A$1:$B$100,2,0)</f>
        <v>1414</v>
      </c>
      <c r="B100">
        <v>1414</v>
      </c>
      <c r="C100">
        <v>68</v>
      </c>
      <c r="D100" s="2" t="s">
        <v>104</v>
      </c>
      <c r="E100" s="2">
        <v>12.644968200523738</v>
      </c>
      <c r="F100" s="2">
        <v>10.410988188765952</v>
      </c>
      <c r="G100" s="2">
        <v>4.088504088504086</v>
      </c>
      <c r="H100" s="2">
        <v>0.1</v>
      </c>
      <c r="I100" s="2">
        <v>5.763989097322424</v>
      </c>
      <c r="J100" s="2">
        <v>10.410988188765952</v>
      </c>
      <c r="K100" s="2">
        <v>110.76562642161778</v>
      </c>
      <c r="L100" s="2">
        <v>4.0885040885040835</v>
      </c>
    </row>
    <row r="101" spans="1:12" ht="12.75">
      <c r="A101">
        <f>VLOOKUP($D101,'codigo munic'!$A$1:$B$100,2,0)</f>
        <v>1416</v>
      </c>
      <c r="B101">
        <v>1416</v>
      </c>
      <c r="C101">
        <v>37</v>
      </c>
      <c r="D101" s="2" t="s">
        <v>105</v>
      </c>
      <c r="E101" s="2">
        <v>27.622585438335857</v>
      </c>
      <c r="F101" s="2">
        <v>22.540861812778648</v>
      </c>
      <c r="G101" s="2">
        <v>1.6939078751857355</v>
      </c>
      <c r="H101" s="2">
        <v>3.5</v>
      </c>
      <c r="I101" s="2">
        <v>5.081723625557213</v>
      </c>
      <c r="J101" s="2">
        <v>20.846953937592907</v>
      </c>
      <c r="K101" s="2">
        <v>43.67134894681787</v>
      </c>
      <c r="L101" s="2">
        <v>3.387815750371471</v>
      </c>
    </row>
    <row r="102" ht="12.75">
      <c r="D102" s="2"/>
    </row>
    <row r="103" spans="1:12" ht="12.75">
      <c r="A103" s="5"/>
      <c r="B103" s="5"/>
      <c r="D103" s="4" t="s">
        <v>155</v>
      </c>
      <c r="E103" s="6">
        <f>MIN(E2:E101)</f>
        <v>0</v>
      </c>
      <c r="F103" s="6">
        <f aca="true" t="shared" si="0" ref="F103:L103">MIN(F2:F101)</f>
        <v>0</v>
      </c>
      <c r="G103" s="6">
        <f t="shared" si="0"/>
        <v>0</v>
      </c>
      <c r="H103" s="6">
        <f t="shared" si="0"/>
        <v>0.1</v>
      </c>
      <c r="I103" s="6">
        <f t="shared" si="0"/>
        <v>0</v>
      </c>
      <c r="J103" s="6">
        <f t="shared" si="0"/>
        <v>0.8732212160413971</v>
      </c>
      <c r="K103" s="6">
        <f t="shared" si="0"/>
        <v>0</v>
      </c>
      <c r="L103" s="6">
        <f t="shared" si="0"/>
        <v>0</v>
      </c>
    </row>
    <row r="104" spans="1:12" ht="12.75">
      <c r="A104" s="5"/>
      <c r="B104" s="5"/>
      <c r="D104" s="4" t="s">
        <v>156</v>
      </c>
      <c r="E104" s="6">
        <f>MAX(E2:E101)</f>
        <v>76.78367346938775</v>
      </c>
      <c r="F104" s="6">
        <f aca="true" t="shared" si="1" ref="F104:L104">MAX(F2:F101)</f>
        <v>44.20612753753448</v>
      </c>
      <c r="G104" s="6">
        <f t="shared" si="1"/>
        <v>44.63117527633659</v>
      </c>
      <c r="H104" s="6">
        <f t="shared" si="1"/>
        <v>5</v>
      </c>
      <c r="I104" s="6">
        <f t="shared" si="1"/>
        <v>44.20612753753447</v>
      </c>
      <c r="J104" s="6">
        <f t="shared" si="1"/>
        <v>63.20394131341027</v>
      </c>
      <c r="K104" s="6">
        <f t="shared" si="1"/>
        <v>1012.8443251999596</v>
      </c>
      <c r="L104" s="6">
        <f t="shared" si="1"/>
        <v>37.53627025309752</v>
      </c>
    </row>
    <row r="105" spans="1:12" ht="12.75">
      <c r="A105" s="5"/>
      <c r="B105" s="5"/>
      <c r="D105" s="4" t="s">
        <v>157</v>
      </c>
      <c r="E105" s="7">
        <f>MEDIAN(E2:E101)</f>
        <v>25.311527773164592</v>
      </c>
      <c r="F105" s="7">
        <f aca="true" t="shared" si="2" ref="F105:L105">MEDIAN(F2:F101)</f>
        <v>6.762151166635736</v>
      </c>
      <c r="G105" s="7">
        <f t="shared" si="2"/>
        <v>6.222375619455807</v>
      </c>
      <c r="H105" s="7">
        <f t="shared" si="2"/>
        <v>0.75</v>
      </c>
      <c r="I105" s="7">
        <f t="shared" si="2"/>
        <v>16.283360775140093</v>
      </c>
      <c r="J105" s="7">
        <f t="shared" si="2"/>
        <v>27.4058359211766</v>
      </c>
      <c r="K105" s="7">
        <f t="shared" si="2"/>
        <v>36.7427645470094</v>
      </c>
      <c r="L105" s="7">
        <f t="shared" si="2"/>
        <v>4.414394876886444</v>
      </c>
    </row>
    <row r="106" spans="5:12" ht="12.75">
      <c r="E106" s="3"/>
      <c r="F106" s="3"/>
      <c r="G106" s="3"/>
      <c r="H106" s="3"/>
      <c r="I106" s="3"/>
      <c r="J106" s="3"/>
      <c r="K106" s="3"/>
      <c r="L106" s="3"/>
    </row>
    <row r="107" spans="5:12" ht="12.75">
      <c r="E107" s="3"/>
      <c r="F107" s="3"/>
      <c r="G107" s="3"/>
      <c r="H107" s="3"/>
      <c r="I107" s="3"/>
      <c r="J107" s="3"/>
      <c r="K107" s="3"/>
      <c r="L107" s="3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H37" sqref="H37"/>
    </sheetView>
  </sheetViews>
  <sheetFormatPr defaultColWidth="9.140625" defaultRowHeight="12.75"/>
  <cols>
    <col min="3" max="3" width="4.00390625" style="0" bestFit="1" customWidth="1"/>
    <col min="4" max="4" width="25.140625" style="1" bestFit="1" customWidth="1"/>
    <col min="5" max="5" width="14.28125" style="2" bestFit="1" customWidth="1"/>
    <col min="6" max="6" width="16.00390625" style="2" bestFit="1" customWidth="1"/>
    <col min="7" max="7" width="22.7109375" style="2" bestFit="1" customWidth="1"/>
    <col min="8" max="8" width="18.7109375" style="2" bestFit="1" customWidth="1"/>
    <col min="9" max="9" width="37.00390625" style="2" bestFit="1" customWidth="1"/>
    <col min="10" max="11" width="11.421875" style="2" customWidth="1"/>
    <col min="12" max="15" width="11.421875" style="1" customWidth="1"/>
  </cols>
  <sheetData>
    <row r="1" spans="3:14" s="5" customFormat="1" ht="12.75">
      <c r="C1" s="5" t="s">
        <v>161</v>
      </c>
      <c r="D1" s="5" t="s">
        <v>160</v>
      </c>
      <c r="E1" s="6" t="s">
        <v>132</v>
      </c>
      <c r="F1" s="6" t="s">
        <v>133</v>
      </c>
      <c r="G1" s="6" t="s">
        <v>134</v>
      </c>
      <c r="H1" s="6" t="s">
        <v>135</v>
      </c>
      <c r="I1" s="6" t="s">
        <v>136</v>
      </c>
      <c r="J1" s="6"/>
      <c r="K1" s="6"/>
      <c r="L1" s="8"/>
      <c r="M1" s="8"/>
      <c r="N1" s="8"/>
    </row>
    <row r="2" spans="1:9" ht="12.75">
      <c r="A2">
        <f>VLOOKUP($D2,'codigo munic'!$A$1:$B$100,2,0)</f>
        <v>101</v>
      </c>
      <c r="B2">
        <v>101</v>
      </c>
      <c r="C2">
        <v>90</v>
      </c>
      <c r="D2" s="2" t="s">
        <v>6</v>
      </c>
      <c r="E2" s="2">
        <v>30.728035944538178</v>
      </c>
      <c r="F2" s="2">
        <v>68.61805520054075</v>
      </c>
      <c r="G2" s="2">
        <v>3.984390909376877</v>
      </c>
      <c r="H2" s="2">
        <v>27.994024390936612</v>
      </c>
      <c r="I2" s="2">
        <v>1.6939602042613136</v>
      </c>
    </row>
    <row r="3" spans="1:9" ht="12.75">
      <c r="A3">
        <f>VLOOKUP($D3,'codigo munic'!$A$1:$B$100,2,0)</f>
        <v>103</v>
      </c>
      <c r="B3">
        <v>103</v>
      </c>
      <c r="C3">
        <v>52</v>
      </c>
      <c r="D3" s="2" t="s">
        <v>7</v>
      </c>
      <c r="E3" s="2">
        <v>4.376857749469211</v>
      </c>
      <c r="F3" s="2">
        <v>5.4978768577494685</v>
      </c>
      <c r="G3" s="2">
        <v>0</v>
      </c>
      <c r="H3" s="2">
        <v>4.376857749469215</v>
      </c>
      <c r="I3" s="2">
        <v>19.64225053078556</v>
      </c>
    </row>
    <row r="4" spans="1:9" ht="12.75">
      <c r="A4">
        <f>VLOOKUP($D4,'codigo munic'!$A$1:$B$100,2,0)</f>
        <v>106</v>
      </c>
      <c r="B4">
        <v>106</v>
      </c>
      <c r="C4">
        <v>58</v>
      </c>
      <c r="D4" s="2" t="s">
        <v>8</v>
      </c>
      <c r="E4" s="2">
        <v>20.586080586080598</v>
      </c>
      <c r="F4" s="2">
        <v>23.772893772893777</v>
      </c>
      <c r="G4" s="2">
        <v>0</v>
      </c>
      <c r="H4" s="2">
        <v>17.3992673992674</v>
      </c>
      <c r="I4" s="2">
        <v>23.040293040293044</v>
      </c>
    </row>
    <row r="5" spans="1:9" ht="12.75">
      <c r="A5">
        <f>VLOOKUP($D5,'codigo munic'!$A$1:$B$100,2,0)</f>
        <v>107</v>
      </c>
      <c r="B5">
        <v>107</v>
      </c>
      <c r="C5">
        <v>29</v>
      </c>
      <c r="D5" s="2" t="s">
        <v>9</v>
      </c>
      <c r="E5" s="2">
        <v>15.308087291399227</v>
      </c>
      <c r="F5" s="2">
        <v>20.41078305519897</v>
      </c>
      <c r="G5" s="2">
        <v>0</v>
      </c>
      <c r="H5" s="2">
        <v>15.308087291399227</v>
      </c>
      <c r="I5" s="2">
        <v>32.14056482670089</v>
      </c>
    </row>
    <row r="6" spans="1:9" ht="12.75">
      <c r="A6">
        <f>VLOOKUP($D6,'codigo munic'!$A$1:$B$100,2,0)</f>
        <v>108</v>
      </c>
      <c r="B6">
        <v>108</v>
      </c>
      <c r="C6">
        <v>93</v>
      </c>
      <c r="D6" s="2" t="s">
        <v>10</v>
      </c>
      <c r="E6" s="2">
        <v>15</v>
      </c>
      <c r="F6" s="2">
        <v>5.394230769230769</v>
      </c>
      <c r="G6" s="2">
        <v>0</v>
      </c>
      <c r="H6" s="2">
        <v>15</v>
      </c>
      <c r="I6" s="2">
        <v>24.60576923076923</v>
      </c>
    </row>
    <row r="7" spans="1:9" ht="12.75">
      <c r="A7">
        <f>VLOOKUP($D7,'codigo munic'!$A$1:$B$100,2,0)</f>
        <v>111</v>
      </c>
      <c r="B7">
        <v>111</v>
      </c>
      <c r="C7">
        <v>88</v>
      </c>
      <c r="D7" s="2" t="s">
        <v>11</v>
      </c>
      <c r="E7" s="2">
        <v>17.832995267072366</v>
      </c>
      <c r="F7" s="2">
        <v>25.08874239350913</v>
      </c>
      <c r="G7" s="2">
        <v>13.239009600808492</v>
      </c>
      <c r="H7" s="2">
        <v>14.511494252873561</v>
      </c>
      <c r="I7" s="2">
        <v>0</v>
      </c>
    </row>
    <row r="8" spans="1:9" ht="12.75">
      <c r="A8">
        <f>VLOOKUP($D8,'codigo munic'!$A$1:$B$100,2,0)</f>
        <v>201</v>
      </c>
      <c r="B8">
        <v>201</v>
      </c>
      <c r="C8">
        <v>38</v>
      </c>
      <c r="D8" s="2" t="s">
        <v>12</v>
      </c>
      <c r="E8" s="2">
        <v>61.90541930593912</v>
      </c>
      <c r="F8" s="2">
        <v>92.85812895890855</v>
      </c>
      <c r="G8" s="2">
        <v>0</v>
      </c>
      <c r="H8" s="2">
        <v>61.256158302203495</v>
      </c>
      <c r="I8" s="2">
        <v>1.298522007471171</v>
      </c>
    </row>
    <row r="9" spans="1:9" ht="12.75">
      <c r="A9">
        <f>VLOOKUP($D9,'codigo munic'!$A$1:$B$100,2,0)</f>
        <v>202</v>
      </c>
      <c r="B9">
        <v>202</v>
      </c>
      <c r="C9">
        <v>46</v>
      </c>
      <c r="D9" s="2" t="s">
        <v>13</v>
      </c>
      <c r="E9" s="2">
        <v>28.858418367346932</v>
      </c>
      <c r="F9" s="2">
        <v>12.677154195011342</v>
      </c>
      <c r="G9" s="2">
        <v>0</v>
      </c>
      <c r="H9" s="2">
        <v>28.858418367346943</v>
      </c>
      <c r="I9" s="2">
        <v>22.51984126984127</v>
      </c>
    </row>
    <row r="10" spans="1:9" ht="12.75">
      <c r="A10">
        <f>VLOOKUP($D10,'codigo munic'!$A$1:$B$100,2,0)</f>
        <v>203</v>
      </c>
      <c r="B10">
        <v>203</v>
      </c>
      <c r="C10">
        <v>91</v>
      </c>
      <c r="D10" s="2" t="s">
        <v>14</v>
      </c>
      <c r="E10" s="2">
        <v>22.85081320581399</v>
      </c>
      <c r="F10" s="2">
        <v>26.55391653608545</v>
      </c>
      <c r="G10" s="2">
        <v>0</v>
      </c>
      <c r="H10" s="2">
        <v>22.85081320581402</v>
      </c>
      <c r="I10" s="2">
        <v>19.14770987554259</v>
      </c>
    </row>
    <row r="11" spans="1:9" ht="12.75">
      <c r="A11">
        <f>VLOOKUP($D11,'codigo munic'!$A$1:$B$100,2,0)</f>
        <v>204</v>
      </c>
      <c r="B11">
        <v>204</v>
      </c>
      <c r="C11">
        <v>13</v>
      </c>
      <c r="D11" s="2" t="s">
        <v>15</v>
      </c>
      <c r="E11" s="2">
        <v>29.416566626650646</v>
      </c>
      <c r="F11" s="2">
        <v>35.875150060024005</v>
      </c>
      <c r="G11" s="2">
        <v>7.375184044973901</v>
      </c>
      <c r="H11" s="2">
        <v>29.416566626650663</v>
      </c>
      <c r="I11" s="2">
        <v>31.750300120048013</v>
      </c>
    </row>
    <row r="12" spans="1:9" ht="12.75">
      <c r="A12">
        <f>VLOOKUP($D12,'codigo munic'!$A$1:$B$100,2,0)</f>
        <v>205</v>
      </c>
      <c r="B12">
        <v>205</v>
      </c>
      <c r="C12">
        <v>96</v>
      </c>
      <c r="D12" s="2" t="s">
        <v>16</v>
      </c>
      <c r="E12" s="2">
        <v>22.014860579251845</v>
      </c>
      <c r="F12" s="2">
        <v>38.5671330780409</v>
      </c>
      <c r="G12" s="2">
        <v>8.185028081234154</v>
      </c>
      <c r="H12" s="2">
        <v>20.47762230731971</v>
      </c>
      <c r="I12" s="2">
        <v>25.17159125181645</v>
      </c>
    </row>
    <row r="13" spans="1:9" ht="12.75">
      <c r="A13">
        <f>VLOOKUP($D13,'codigo munic'!$A$1:$B$100,2,0)</f>
        <v>208</v>
      </c>
      <c r="B13">
        <v>208</v>
      </c>
      <c r="C13">
        <v>40</v>
      </c>
      <c r="D13" s="2" t="s">
        <v>17</v>
      </c>
      <c r="E13" s="2">
        <v>20.5512539317658</v>
      </c>
      <c r="F13" s="2">
        <v>26.261080430868805</v>
      </c>
      <c r="G13" s="2">
        <v>1.8614044479050078</v>
      </c>
      <c r="H13" s="2">
        <v>20.062429012557693</v>
      </c>
      <c r="I13" s="2">
        <v>19.084779174141488</v>
      </c>
    </row>
    <row r="14" spans="1:9" ht="12.75">
      <c r="A14">
        <f>VLOOKUP($D14,'codigo munic'!$A$1:$B$100,2,0)</f>
        <v>210</v>
      </c>
      <c r="B14">
        <v>210</v>
      </c>
      <c r="C14">
        <v>85</v>
      </c>
      <c r="D14" s="2" t="s">
        <v>18</v>
      </c>
      <c r="E14" s="2">
        <v>13.952203343003193</v>
      </c>
      <c r="F14" s="2">
        <v>17.792512778008014</v>
      </c>
      <c r="G14" s="2">
        <v>0</v>
      </c>
      <c r="H14" s="2">
        <v>13.95220334300318</v>
      </c>
      <c r="I14" s="2">
        <v>8.896256389004007</v>
      </c>
    </row>
    <row r="15" spans="1:9" ht="12.75">
      <c r="A15">
        <f>VLOOKUP($D15,'codigo munic'!$A$1:$B$100,2,0)</f>
        <v>213</v>
      </c>
      <c r="B15">
        <v>213</v>
      </c>
      <c r="C15">
        <v>3</v>
      </c>
      <c r="D15" s="2" t="s">
        <v>19</v>
      </c>
      <c r="E15" s="2">
        <v>23.415294383036326</v>
      </c>
      <c r="F15" s="2">
        <v>28.78411910669975</v>
      </c>
      <c r="G15" s="2">
        <v>1.5282131661441998</v>
      </c>
      <c r="H15" s="2">
        <v>23.415294383036322</v>
      </c>
      <c r="I15" s="2">
        <v>26.144822919016466</v>
      </c>
    </row>
    <row r="16" spans="1:9" ht="12.75">
      <c r="A16">
        <f>VLOOKUP($D16,'codigo munic'!$A$1:$B$100,2,0)</f>
        <v>301</v>
      </c>
      <c r="B16">
        <v>301</v>
      </c>
      <c r="C16">
        <v>78</v>
      </c>
      <c r="D16" s="2" t="s">
        <v>20</v>
      </c>
      <c r="E16" s="2">
        <v>18.167400881057286</v>
      </c>
      <c r="F16" s="2">
        <v>38.72540381791483</v>
      </c>
      <c r="G16" s="2">
        <v>0</v>
      </c>
      <c r="H16" s="2">
        <v>13.02790014684288</v>
      </c>
      <c r="I16" s="2">
        <v>6.055800293685756</v>
      </c>
    </row>
    <row r="17" spans="1:9" ht="12.75">
      <c r="A17">
        <f>VLOOKUP($D17,'codigo munic'!$A$1:$B$100,2,0)</f>
        <v>302</v>
      </c>
      <c r="B17">
        <v>302</v>
      </c>
      <c r="C17">
        <v>89</v>
      </c>
      <c r="D17" s="2" t="s">
        <v>21</v>
      </c>
      <c r="E17" s="2">
        <v>17.538518557738115</v>
      </c>
      <c r="F17" s="2">
        <v>15.401687227546294</v>
      </c>
      <c r="G17" s="2">
        <v>0</v>
      </c>
      <c r="H17" s="2">
        <v>17.538518557738122</v>
      </c>
      <c r="I17" s="2">
        <v>19.897283846031648</v>
      </c>
    </row>
    <row r="18" spans="1:9" ht="12.75">
      <c r="A18">
        <f>VLOOKUP($D18,'codigo munic'!$A$1:$B$100,2,0)</f>
        <v>303</v>
      </c>
      <c r="B18">
        <v>303</v>
      </c>
      <c r="C18">
        <v>80</v>
      </c>
      <c r="D18" s="2" t="s">
        <v>22</v>
      </c>
      <c r="E18" s="2">
        <v>26.40988695699656</v>
      </c>
      <c r="F18" s="2">
        <v>21.664265220477958</v>
      </c>
      <c r="G18" s="2">
        <v>2.0631350345148536</v>
      </c>
      <c r="H18" s="2">
        <v>26.4098869569966</v>
      </c>
      <c r="I18" s="2">
        <v>0.8939260914677947</v>
      </c>
    </row>
    <row r="19" spans="1:9" ht="12.75">
      <c r="A19">
        <f>VLOOKUP($D19,'codigo munic'!$A$1:$B$100,2,0)</f>
        <v>306</v>
      </c>
      <c r="B19">
        <v>306</v>
      </c>
      <c r="C19">
        <v>69</v>
      </c>
      <c r="D19" s="2" t="s">
        <v>23</v>
      </c>
      <c r="E19" s="2">
        <v>29.291787264833573</v>
      </c>
      <c r="F19" s="2">
        <v>25.375361794500723</v>
      </c>
      <c r="G19" s="2">
        <v>15.43396898948494</v>
      </c>
      <c r="H19" s="2">
        <v>28.91642547033285</v>
      </c>
      <c r="I19" s="2">
        <v>8.208212735166425</v>
      </c>
    </row>
    <row r="20" spans="1:9" ht="12.75">
      <c r="A20">
        <f>VLOOKUP($D20,'codigo munic'!$A$1:$B$100,2,0)</f>
        <v>307</v>
      </c>
      <c r="B20">
        <v>307</v>
      </c>
      <c r="C20">
        <v>42</v>
      </c>
      <c r="D20" s="2" t="s">
        <v>24</v>
      </c>
      <c r="E20" s="2">
        <v>14.773454448970671</v>
      </c>
      <c r="F20" s="2">
        <v>26.13272775514664</v>
      </c>
      <c r="G20" s="2">
        <v>0</v>
      </c>
      <c r="H20" s="2">
        <v>14.77345444897066</v>
      </c>
      <c r="I20" s="2">
        <v>3.9725460816906204</v>
      </c>
    </row>
    <row r="21" spans="1:9" ht="12.75">
      <c r="A21">
        <f>VLOOKUP($D21,'codigo munic'!$A$1:$B$100,2,0)</f>
        <v>308</v>
      </c>
      <c r="B21">
        <v>308</v>
      </c>
      <c r="C21">
        <v>16</v>
      </c>
      <c r="D21" s="2" t="s">
        <v>25</v>
      </c>
      <c r="E21" s="2">
        <v>32.494102177360084</v>
      </c>
      <c r="F21" s="2">
        <v>46.6162182602605</v>
      </c>
      <c r="G21" s="2">
        <v>8.345163252889877</v>
      </c>
      <c r="H21" s="2">
        <v>32.49410217736013</v>
      </c>
      <c r="I21" s="2">
        <v>28.603902661217926</v>
      </c>
    </row>
    <row r="22" spans="1:9" ht="12.75">
      <c r="A22">
        <f>VLOOKUP($D22,'codigo munic'!$A$1:$B$100,2,0)</f>
        <v>311</v>
      </c>
      <c r="B22">
        <v>311</v>
      </c>
      <c r="C22">
        <v>22</v>
      </c>
      <c r="D22" s="2" t="s">
        <v>26</v>
      </c>
      <c r="E22" s="2">
        <v>21.81440443213297</v>
      </c>
      <c r="F22" s="2">
        <v>32.06371191135734</v>
      </c>
      <c r="G22" s="2">
        <v>0</v>
      </c>
      <c r="H22" s="2">
        <v>21.814404432132967</v>
      </c>
      <c r="I22" s="2">
        <v>26.939058171745152</v>
      </c>
    </row>
    <row r="23" spans="1:9" ht="12.75">
      <c r="A23">
        <f>VLOOKUP($D23,'codigo munic'!$A$1:$B$100,2,0)</f>
        <v>312</v>
      </c>
      <c r="B23">
        <v>312</v>
      </c>
      <c r="C23">
        <v>45</v>
      </c>
      <c r="D23" s="2" t="s">
        <v>27</v>
      </c>
      <c r="E23" s="2">
        <v>8.447940291785285</v>
      </c>
      <c r="F23" s="2">
        <v>7.929997265518182</v>
      </c>
      <c r="G23" s="2">
        <v>0</v>
      </c>
      <c r="H23" s="2">
        <v>8.447940291785295</v>
      </c>
      <c r="I23" s="2">
        <v>7.072656790361756</v>
      </c>
    </row>
    <row r="24" spans="1:9" ht="12.75">
      <c r="A24">
        <f>VLOOKUP($D24,'codigo munic'!$A$1:$B$100,2,0)</f>
        <v>316</v>
      </c>
      <c r="B24">
        <v>316</v>
      </c>
      <c r="C24">
        <v>77</v>
      </c>
      <c r="D24" s="2" t="s">
        <v>28</v>
      </c>
      <c r="E24" s="2">
        <v>16.2115815855428</v>
      </c>
      <c r="F24" s="2">
        <v>6.991162115815855</v>
      </c>
      <c r="G24" s="2">
        <v>0</v>
      </c>
      <c r="H24" s="2">
        <v>15.960955019126763</v>
      </c>
      <c r="I24" s="2">
        <v>10.974805434639231</v>
      </c>
    </row>
    <row r="25" spans="1:9" ht="12.75">
      <c r="A25">
        <f>VLOOKUP($D25,'codigo munic'!$A$1:$B$100,2,0)</f>
        <v>401</v>
      </c>
      <c r="B25">
        <v>401</v>
      </c>
      <c r="C25">
        <v>21</v>
      </c>
      <c r="D25" s="2" t="s">
        <v>29</v>
      </c>
      <c r="E25" s="2">
        <v>25.068454261563975</v>
      </c>
      <c r="F25" s="2">
        <v>38.51754169070579</v>
      </c>
      <c r="G25" s="2">
        <v>0</v>
      </c>
      <c r="H25" s="2">
        <v>20.631061292892657</v>
      </c>
      <c r="I25" s="2">
        <v>29.368938707107326</v>
      </c>
    </row>
    <row r="26" spans="1:9" ht="12.75">
      <c r="A26">
        <f>VLOOKUP($D26,'codigo munic'!$A$1:$B$100,2,0)</f>
        <v>418</v>
      </c>
      <c r="B26">
        <v>418</v>
      </c>
      <c r="C26">
        <v>72</v>
      </c>
      <c r="D26" s="2" t="s">
        <v>30</v>
      </c>
      <c r="E26" s="2">
        <v>20.081794308838084</v>
      </c>
      <c r="F26" s="2">
        <v>28.486805286495326</v>
      </c>
      <c r="G26" s="2">
        <v>0</v>
      </c>
      <c r="H26" s="2">
        <v>20.081794308838127</v>
      </c>
      <c r="I26" s="2">
        <v>18.44590813207632</v>
      </c>
    </row>
    <row r="27" spans="1:9" ht="12.75">
      <c r="A27">
        <f>VLOOKUP($D27,'codigo munic'!$A$1:$B$100,2,0)</f>
        <v>433</v>
      </c>
      <c r="B27">
        <v>433</v>
      </c>
      <c r="C27">
        <v>18</v>
      </c>
      <c r="D27" s="2" t="s">
        <v>31</v>
      </c>
      <c r="E27" s="2">
        <v>23.4</v>
      </c>
      <c r="F27" s="2">
        <v>41.6</v>
      </c>
      <c r="G27" s="2">
        <v>0</v>
      </c>
      <c r="H27" s="2">
        <v>23.4</v>
      </c>
      <c r="I27" s="2">
        <v>2.6</v>
      </c>
    </row>
    <row r="28" spans="1:9" ht="12.75">
      <c r="A28">
        <f>VLOOKUP($D28,'codigo munic'!$A$1:$B$100,2,0)</f>
        <v>501</v>
      </c>
      <c r="B28">
        <v>501</v>
      </c>
      <c r="C28">
        <v>7</v>
      </c>
      <c r="D28" s="2" t="s">
        <v>32</v>
      </c>
      <c r="E28" s="2">
        <v>36.49535724546159</v>
      </c>
      <c r="F28" s="2">
        <v>55.06962776654507</v>
      </c>
      <c r="G28" s="2">
        <v>0</v>
      </c>
      <c r="H28" s="2">
        <v>36.495357245461676</v>
      </c>
      <c r="I28" s="2">
        <v>18.574270521083506</v>
      </c>
    </row>
    <row r="29" spans="1:9" ht="12.75">
      <c r="A29">
        <f>VLOOKUP($D29,'codigo munic'!$A$1:$B$100,2,0)</f>
        <v>502</v>
      </c>
      <c r="B29">
        <v>502</v>
      </c>
      <c r="C29">
        <v>1</v>
      </c>
      <c r="D29" s="2" t="s">
        <v>33</v>
      </c>
      <c r="E29" s="2">
        <v>34.56899087967049</v>
      </c>
      <c r="F29" s="2">
        <v>45.689908796704906</v>
      </c>
      <c r="G29" s="2">
        <v>0</v>
      </c>
      <c r="H29" s="2">
        <v>30.620770814945566</v>
      </c>
      <c r="I29" s="2">
        <v>26.913798175934094</v>
      </c>
    </row>
    <row r="30" spans="1:9" ht="12.75">
      <c r="A30">
        <f>VLOOKUP($D30,'codigo munic'!$A$1:$B$100,2,0)</f>
        <v>503</v>
      </c>
      <c r="B30">
        <v>503</v>
      </c>
      <c r="C30">
        <v>98</v>
      </c>
      <c r="D30" s="2" t="s">
        <v>34</v>
      </c>
      <c r="E30" s="2">
        <v>18.449461166852476</v>
      </c>
      <c r="F30" s="2">
        <v>24.473244147157185</v>
      </c>
      <c r="G30" s="2">
        <v>10.154500246744867</v>
      </c>
      <c r="H30" s="2">
        <v>18.44946116685247</v>
      </c>
      <c r="I30" s="2">
        <v>9.562430323299889</v>
      </c>
    </row>
    <row r="31" spans="1:9" ht="12.75">
      <c r="A31">
        <f>VLOOKUP($D31,'codigo munic'!$A$1:$B$100,2,0)</f>
        <v>504</v>
      </c>
      <c r="B31">
        <v>504</v>
      </c>
      <c r="C31">
        <v>60</v>
      </c>
      <c r="D31" s="2" t="s">
        <v>35</v>
      </c>
      <c r="E31" s="2">
        <v>13.079960063970464</v>
      </c>
      <c r="F31" s="2">
        <v>20.477128328381784</v>
      </c>
      <c r="G31" s="2">
        <v>0</v>
      </c>
      <c r="H31" s="2">
        <v>13.07996006397048</v>
      </c>
      <c r="I31" s="2">
        <v>16.005264110882166</v>
      </c>
    </row>
    <row r="32" spans="1:9" ht="12.75">
      <c r="A32">
        <f>VLOOKUP($D32,'codigo munic'!$A$1:$B$100,2,0)</f>
        <v>507</v>
      </c>
      <c r="B32">
        <v>507</v>
      </c>
      <c r="C32">
        <v>36</v>
      </c>
      <c r="D32" s="2" t="s">
        <v>36</v>
      </c>
      <c r="E32" s="2">
        <v>25</v>
      </c>
      <c r="F32" s="2">
        <v>30</v>
      </c>
      <c r="G32" s="2">
        <v>8.333333333333334</v>
      </c>
      <c r="H32" s="2">
        <v>25</v>
      </c>
      <c r="I32" s="2">
        <v>22.5</v>
      </c>
    </row>
    <row r="33" spans="1:9" ht="12.75">
      <c r="A33">
        <f>VLOOKUP($D33,'codigo munic'!$A$1:$B$100,2,0)</f>
        <v>510</v>
      </c>
      <c r="B33">
        <v>510</v>
      </c>
      <c r="C33">
        <v>2</v>
      </c>
      <c r="D33" s="2" t="s">
        <v>37</v>
      </c>
      <c r="E33" s="2">
        <v>38.64395758303323</v>
      </c>
      <c r="F33" s="2">
        <v>107.73709483793519</v>
      </c>
      <c r="G33" s="2">
        <v>0</v>
      </c>
      <c r="H33" s="2">
        <v>38.64395758303321</v>
      </c>
      <c r="I33" s="2">
        <v>29.90846338535415</v>
      </c>
    </row>
    <row r="34" spans="1:9" ht="12.75">
      <c r="A34">
        <f>VLOOKUP($D34,'codigo munic'!$A$1:$B$100,2,0)</f>
        <v>512</v>
      </c>
      <c r="B34">
        <v>512</v>
      </c>
      <c r="C34">
        <v>33</v>
      </c>
      <c r="D34" s="2" t="s">
        <v>38</v>
      </c>
      <c r="E34" s="2">
        <v>27.152143359100492</v>
      </c>
      <c r="F34" s="2">
        <v>49.88580463808857</v>
      </c>
      <c r="G34" s="2">
        <v>0</v>
      </c>
      <c r="H34" s="2">
        <v>23.48910751932537</v>
      </c>
      <c r="I34" s="2">
        <v>44.71187631763879</v>
      </c>
    </row>
    <row r="35" spans="1:9" ht="12.75">
      <c r="A35">
        <f>VLOOKUP($D35,'codigo munic'!$A$1:$B$100,2,0)</f>
        <v>513</v>
      </c>
      <c r="B35">
        <v>513</v>
      </c>
      <c r="C35">
        <v>17</v>
      </c>
      <c r="D35" s="2" t="s">
        <v>39</v>
      </c>
      <c r="E35" s="2">
        <v>28.501020202891095</v>
      </c>
      <c r="F35" s="2">
        <v>14.496939391326844</v>
      </c>
      <c r="G35" s="2">
        <v>0</v>
      </c>
      <c r="H35" s="2">
        <v>24.161565652211404</v>
      </c>
      <c r="I35" s="2">
        <v>0</v>
      </c>
    </row>
    <row r="36" spans="1:9" ht="12.75">
      <c r="A36">
        <f>VLOOKUP($D36,'codigo munic'!$A$1:$B$100,2,0)</f>
        <v>515</v>
      </c>
      <c r="B36">
        <v>515</v>
      </c>
      <c r="C36">
        <v>75</v>
      </c>
      <c r="D36" s="2" t="s">
        <v>40</v>
      </c>
      <c r="E36" s="2">
        <v>17.250489236790617</v>
      </c>
      <c r="F36" s="2">
        <v>19.726027397260275</v>
      </c>
      <c r="G36" s="2">
        <v>0</v>
      </c>
      <c r="H36" s="2">
        <v>17.250489236790607</v>
      </c>
      <c r="I36" s="2">
        <v>8.796477495107633</v>
      </c>
    </row>
    <row r="37" spans="1:9" ht="12.75">
      <c r="A37">
        <f>VLOOKUP($D37,'codigo munic'!$A$1:$B$100,2,0)</f>
        <v>517</v>
      </c>
      <c r="B37">
        <v>517</v>
      </c>
      <c r="C37">
        <v>10</v>
      </c>
      <c r="D37" s="2" t="s">
        <v>41</v>
      </c>
      <c r="E37" s="2">
        <v>21.71643405820624</v>
      </c>
      <c r="F37" s="2">
        <v>43.16509791193337</v>
      </c>
      <c r="G37" s="2">
        <v>0</v>
      </c>
      <c r="H37" s="2">
        <v>21.716434058206207</v>
      </c>
      <c r="I37" s="2">
        <v>0</v>
      </c>
    </row>
    <row r="38" spans="1:9" ht="12.75">
      <c r="A38">
        <f>VLOOKUP($D38,'codigo munic'!$A$1:$B$100,2,0)</f>
        <v>519</v>
      </c>
      <c r="B38">
        <v>519</v>
      </c>
      <c r="C38">
        <v>47</v>
      </c>
      <c r="D38" s="2" t="s">
        <v>42</v>
      </c>
      <c r="E38" s="2">
        <v>3.099787685774946</v>
      </c>
      <c r="F38" s="2">
        <v>18.598726114649686</v>
      </c>
      <c r="G38" s="2">
        <v>0</v>
      </c>
      <c r="H38" s="2">
        <v>3.0997876857749467</v>
      </c>
      <c r="I38" s="2">
        <v>12.399150743099787</v>
      </c>
    </row>
    <row r="39" spans="1:9" ht="12.75">
      <c r="A39">
        <f>VLOOKUP($D39,'codigo munic'!$A$1:$B$100,2,0)</f>
        <v>521</v>
      </c>
      <c r="B39">
        <v>521</v>
      </c>
      <c r="C39">
        <v>6</v>
      </c>
      <c r="D39" s="2" t="s">
        <v>43</v>
      </c>
      <c r="E39" s="2">
        <v>12.02420767638159</v>
      </c>
      <c r="F39" s="2">
        <v>26.45325688803949</v>
      </c>
      <c r="G39" s="2">
        <v>9.090909090909092</v>
      </c>
      <c r="H39" s="2">
        <v>12.02420767638159</v>
      </c>
      <c r="I39" s="2">
        <v>9.61936614110527</v>
      </c>
    </row>
    <row r="40" spans="1:9" ht="12.75">
      <c r="A40">
        <f>VLOOKUP($D40,'codigo munic'!$A$1:$B$100,2,0)</f>
        <v>522</v>
      </c>
      <c r="B40">
        <v>522</v>
      </c>
      <c r="C40">
        <v>71</v>
      </c>
      <c r="D40" s="2" t="s">
        <v>44</v>
      </c>
      <c r="E40" s="2">
        <v>25.87476979742173</v>
      </c>
      <c r="F40" s="2">
        <v>48.25046040515654</v>
      </c>
      <c r="G40" s="2">
        <v>5.7251908396946565</v>
      </c>
      <c r="H40" s="2">
        <v>25.87476979742173</v>
      </c>
      <c r="I40" s="2">
        <v>5.524861878453039</v>
      </c>
    </row>
    <row r="41" spans="1:9" ht="12.75">
      <c r="A41">
        <f>VLOOKUP($D41,'codigo munic'!$A$1:$B$100,2,0)</f>
        <v>601</v>
      </c>
      <c r="B41">
        <v>601</v>
      </c>
      <c r="C41">
        <v>27</v>
      </c>
      <c r="D41" s="2" t="s">
        <v>45</v>
      </c>
      <c r="E41" s="2">
        <v>11.859490656908717</v>
      </c>
      <c r="F41" s="2">
        <v>16.22877668840139</v>
      </c>
      <c r="G41" s="2">
        <v>3.846153846153848</v>
      </c>
      <c r="H41" s="2">
        <v>11.85949065690871</v>
      </c>
      <c r="I41" s="2">
        <v>37.82841748369898</v>
      </c>
    </row>
    <row r="42" spans="1:9" ht="12.75">
      <c r="A42">
        <f>VLOOKUP($D42,'codigo munic'!$A$1:$B$100,2,0)</f>
        <v>602</v>
      </c>
      <c r="B42">
        <v>602</v>
      </c>
      <c r="C42">
        <v>56</v>
      </c>
      <c r="D42" s="2" t="s">
        <v>46</v>
      </c>
      <c r="E42" s="2">
        <v>31.544450479811665</v>
      </c>
      <c r="F42" s="2">
        <v>28.455549520188296</v>
      </c>
      <c r="G42" s="2">
        <v>20.285059811656918</v>
      </c>
      <c r="H42" s="2">
        <v>31.544450479811687</v>
      </c>
      <c r="I42" s="2">
        <v>14.633351439435092</v>
      </c>
    </row>
    <row r="43" spans="1:9" ht="12.75">
      <c r="A43">
        <f>VLOOKUP($D43,'codigo munic'!$A$1:$B$100,2,0)</f>
        <v>603</v>
      </c>
      <c r="B43">
        <v>603</v>
      </c>
      <c r="C43">
        <v>41</v>
      </c>
      <c r="D43" s="2" t="s">
        <v>47</v>
      </c>
      <c r="E43" s="2">
        <v>31.62377400428037</v>
      </c>
      <c r="F43" s="2">
        <v>45.82793434179217</v>
      </c>
      <c r="G43" s="2">
        <v>26.732204945374967</v>
      </c>
      <c r="H43" s="2">
        <v>27.75720633934625</v>
      </c>
      <c r="I43" s="2">
        <v>5.168796336288826</v>
      </c>
    </row>
    <row r="44" spans="1:9" ht="12.75">
      <c r="A44">
        <f>VLOOKUP($D44,'codigo munic'!$A$1:$B$100,2,0)</f>
        <v>604</v>
      </c>
      <c r="B44">
        <v>604</v>
      </c>
      <c r="C44">
        <v>48</v>
      </c>
      <c r="D44" s="2" t="s">
        <v>48</v>
      </c>
      <c r="E44" s="2">
        <v>19.452324665090632</v>
      </c>
      <c r="F44" s="2">
        <v>10.646178092986602</v>
      </c>
      <c r="G44" s="2">
        <v>0</v>
      </c>
      <c r="H44" s="2">
        <v>19.452324665090618</v>
      </c>
      <c r="I44" s="2">
        <v>1.1938534278959811</v>
      </c>
    </row>
    <row r="45" spans="1:9" ht="12.75">
      <c r="A45">
        <f>VLOOKUP($D45,'codigo munic'!$A$1:$B$100,2,0)</f>
        <v>605</v>
      </c>
      <c r="B45">
        <v>605</v>
      </c>
      <c r="C45">
        <v>12</v>
      </c>
      <c r="D45" s="2" t="s">
        <v>49</v>
      </c>
      <c r="E45" s="2">
        <v>44.32339965787342</v>
      </c>
      <c r="F45" s="2">
        <v>55.67660034212659</v>
      </c>
      <c r="G45" s="2">
        <v>5.921733505821473</v>
      </c>
      <c r="H45" s="2">
        <v>41.026379760511404</v>
      </c>
      <c r="I45" s="2">
        <v>17.947240478977225</v>
      </c>
    </row>
    <row r="46" spans="1:9" ht="12.75">
      <c r="A46">
        <f>VLOOKUP($D46,'codigo munic'!$A$1:$B$100,2,0)</f>
        <v>606</v>
      </c>
      <c r="B46">
        <v>606</v>
      </c>
      <c r="C46">
        <v>63</v>
      </c>
      <c r="D46" s="2" t="s">
        <v>50</v>
      </c>
      <c r="E46" s="2">
        <v>32.895951429544986</v>
      </c>
      <c r="F46" s="2">
        <v>37.12077564042995</v>
      </c>
      <c r="G46" s="2">
        <v>14.364511795188474</v>
      </c>
      <c r="H46" s="2">
        <v>31.33723631632748</v>
      </c>
      <c r="I46" s="2">
        <v>4.224824210884986</v>
      </c>
    </row>
    <row r="47" spans="1:9" ht="12.75">
      <c r="A47">
        <f>VLOOKUP($D47,'codigo munic'!$A$1:$B$100,2,0)</f>
        <v>607</v>
      </c>
      <c r="B47">
        <v>607</v>
      </c>
      <c r="C47">
        <v>26</v>
      </c>
      <c r="D47" s="2" t="s">
        <v>51</v>
      </c>
      <c r="E47" s="2">
        <v>21.875</v>
      </c>
      <c r="F47" s="2">
        <v>32.589285714285715</v>
      </c>
      <c r="G47" s="2">
        <v>0</v>
      </c>
      <c r="H47" s="2">
        <v>21.875</v>
      </c>
      <c r="I47" s="2">
        <v>11.160714285714286</v>
      </c>
    </row>
    <row r="48" spans="1:9" ht="12.75">
      <c r="A48">
        <f>VLOOKUP($D48,'codigo munic'!$A$1:$B$100,2,0)</f>
        <v>608</v>
      </c>
      <c r="B48">
        <v>608</v>
      </c>
      <c r="C48">
        <v>24</v>
      </c>
      <c r="D48" s="2" t="s">
        <v>52</v>
      </c>
      <c r="E48" s="2">
        <v>20.69839793624962</v>
      </c>
      <c r="F48" s="2">
        <v>27.742164059299608</v>
      </c>
      <c r="G48" s="2">
        <v>0</v>
      </c>
      <c r="H48" s="2">
        <v>20.698397936249595</v>
      </c>
      <c r="I48" s="2">
        <v>27.369050386953194</v>
      </c>
    </row>
    <row r="49" spans="1:9" ht="12.75">
      <c r="A49">
        <f>VLOOKUP($D49,'codigo munic'!$A$1:$B$100,2,0)</f>
        <v>609</v>
      </c>
      <c r="B49">
        <v>609</v>
      </c>
      <c r="C49">
        <v>25</v>
      </c>
      <c r="D49" s="2" t="s">
        <v>53</v>
      </c>
      <c r="E49" s="2">
        <v>50</v>
      </c>
      <c r="F49" s="2">
        <v>61.36384028712429</v>
      </c>
      <c r="G49" s="2">
        <v>7.142857142857141</v>
      </c>
      <c r="H49" s="2">
        <v>45.61686855091968</v>
      </c>
      <c r="I49" s="2">
        <v>38.636159712875724</v>
      </c>
    </row>
    <row r="50" spans="1:9" ht="12.75">
      <c r="A50">
        <f>VLOOKUP($D50,'codigo munic'!$A$1:$B$100,2,0)</f>
        <v>610</v>
      </c>
      <c r="B50">
        <v>610</v>
      </c>
      <c r="C50">
        <v>23</v>
      </c>
      <c r="D50" s="2" t="s">
        <v>54</v>
      </c>
      <c r="E50" s="2">
        <v>29.142944899682995</v>
      </c>
      <c r="F50" s="2">
        <v>54.142944899682966</v>
      </c>
      <c r="G50" s="2">
        <v>5.804618369135236</v>
      </c>
      <c r="H50" s="2">
        <v>26.00015357444522</v>
      </c>
      <c r="I50" s="2">
        <v>19.856901525871805</v>
      </c>
    </row>
    <row r="51" spans="1:9" ht="12.75">
      <c r="A51">
        <f>VLOOKUP($D51,'codigo munic'!$A$1:$B$100,2,0)</f>
        <v>611</v>
      </c>
      <c r="B51">
        <v>611</v>
      </c>
      <c r="C51">
        <v>70</v>
      </c>
      <c r="D51" s="2" t="s">
        <v>55</v>
      </c>
      <c r="E51" s="2">
        <v>15.102835584763303</v>
      </c>
      <c r="F51" s="2">
        <v>15.102835584763296</v>
      </c>
      <c r="G51" s="2">
        <v>0</v>
      </c>
      <c r="H51" s="2">
        <v>15.102835584763296</v>
      </c>
      <c r="I51" s="2">
        <v>2.8599245466715346</v>
      </c>
    </row>
    <row r="52" spans="1:9" ht="12.75">
      <c r="A52">
        <f>VLOOKUP($D52,'codigo munic'!$A$1:$B$100,2,0)</f>
        <v>612</v>
      </c>
      <c r="B52">
        <v>612</v>
      </c>
      <c r="C52">
        <v>94</v>
      </c>
      <c r="D52" s="2" t="s">
        <v>56</v>
      </c>
      <c r="E52" s="2">
        <v>12.90137614678899</v>
      </c>
      <c r="F52" s="2">
        <v>41.284403669724774</v>
      </c>
      <c r="G52" s="2">
        <v>0</v>
      </c>
      <c r="H52" s="2">
        <v>12.90137614678899</v>
      </c>
      <c r="I52" s="2">
        <v>12.09862385321101</v>
      </c>
    </row>
    <row r="53" spans="1:9" ht="12.75">
      <c r="A53">
        <f>VLOOKUP($D53,'codigo munic'!$A$1:$B$100,2,0)</f>
        <v>614</v>
      </c>
      <c r="B53">
        <v>614</v>
      </c>
      <c r="C53">
        <v>51</v>
      </c>
      <c r="D53" s="2" t="s">
        <v>57</v>
      </c>
      <c r="E53" s="2">
        <v>5.9100364014560585</v>
      </c>
      <c r="F53" s="2">
        <v>3.640145605824231</v>
      </c>
      <c r="G53" s="2">
        <v>0</v>
      </c>
      <c r="H53" s="2">
        <v>5.9100364014560585</v>
      </c>
      <c r="I53" s="2">
        <v>0.4550182007280291</v>
      </c>
    </row>
    <row r="54" spans="1:9" ht="12.75">
      <c r="A54">
        <f>VLOOKUP($D54,'codigo munic'!$A$1:$B$100,2,0)</f>
        <v>615</v>
      </c>
      <c r="B54">
        <v>615</v>
      </c>
      <c r="C54">
        <v>84</v>
      </c>
      <c r="D54" s="2" t="s">
        <v>58</v>
      </c>
      <c r="E54" s="2">
        <v>34.77867203219316</v>
      </c>
      <c r="F54" s="2">
        <v>67.04463623848355</v>
      </c>
      <c r="G54" s="2">
        <v>1.0282695140202418</v>
      </c>
      <c r="H54" s="2">
        <v>34.77867203219316</v>
      </c>
      <c r="I54" s="2">
        <v>13.053319919517108</v>
      </c>
    </row>
    <row r="55" spans="1:9" ht="12.75">
      <c r="A55">
        <f>VLOOKUP($D55,'codigo munic'!$A$1:$B$100,2,0)</f>
        <v>616</v>
      </c>
      <c r="B55">
        <v>616</v>
      </c>
      <c r="C55">
        <v>20</v>
      </c>
      <c r="D55" s="2" t="s">
        <v>59</v>
      </c>
      <c r="E55" s="2">
        <v>17.139260424862297</v>
      </c>
      <c r="F55" s="2">
        <v>14.755310778914247</v>
      </c>
      <c r="G55" s="2">
        <v>0</v>
      </c>
      <c r="H55" s="2">
        <v>17.139260424862314</v>
      </c>
      <c r="I55" s="2">
        <v>26.675059008654603</v>
      </c>
    </row>
    <row r="56" spans="1:9" ht="12.75">
      <c r="A56">
        <f>VLOOKUP($D56,'codigo munic'!$A$1:$B$100,2,0)</f>
        <v>617</v>
      </c>
      <c r="B56">
        <v>617</v>
      </c>
      <c r="C56">
        <v>97</v>
      </c>
      <c r="D56" s="2" t="s">
        <v>60</v>
      </c>
      <c r="E56" s="2">
        <v>16.882270823638915</v>
      </c>
      <c r="F56" s="2">
        <v>24.039087947882738</v>
      </c>
      <c r="G56" s="2">
        <v>0</v>
      </c>
      <c r="H56" s="2">
        <v>11.744997673336435</v>
      </c>
      <c r="I56" s="2">
        <v>42.01954397394137</v>
      </c>
    </row>
    <row r="57" spans="1:9" ht="12.75">
      <c r="A57">
        <f>VLOOKUP($D57,'codigo munic'!$A$1:$B$100,2,0)</f>
        <v>618</v>
      </c>
      <c r="B57">
        <v>618</v>
      </c>
      <c r="C57">
        <v>31</v>
      </c>
      <c r="D57" s="2" t="s">
        <v>61</v>
      </c>
      <c r="E57" s="2">
        <v>18.631734191223213</v>
      </c>
      <c r="F57" s="2">
        <v>43.40934810048759</v>
      </c>
      <c r="G57" s="2">
        <v>0</v>
      </c>
      <c r="H57" s="2">
        <v>18.631734191223206</v>
      </c>
      <c r="I57" s="2">
        <v>13.709635028619871</v>
      </c>
    </row>
    <row r="58" spans="1:9" ht="12.75">
      <c r="A58">
        <f>VLOOKUP($D58,'codigo munic'!$A$1:$B$100,2,0)</f>
        <v>619</v>
      </c>
      <c r="B58">
        <v>619</v>
      </c>
      <c r="C58">
        <v>83</v>
      </c>
      <c r="D58" s="2" t="s">
        <v>62</v>
      </c>
      <c r="E58" s="2">
        <v>18.232050572166834</v>
      </c>
      <c r="F58" s="2">
        <v>15.352759320782583</v>
      </c>
      <c r="G58" s="2">
        <v>0</v>
      </c>
      <c r="H58" s="2">
        <v>18.030177187153935</v>
      </c>
      <c r="I58" s="2">
        <v>25.201873385012924</v>
      </c>
    </row>
    <row r="59" spans="1:9" ht="12.75">
      <c r="A59">
        <f>VLOOKUP($D59,'codigo munic'!$A$1:$B$100,2,0)</f>
        <v>701</v>
      </c>
      <c r="B59">
        <v>701</v>
      </c>
      <c r="C59">
        <v>44</v>
      </c>
      <c r="D59" s="2" t="s">
        <v>63</v>
      </c>
      <c r="E59" s="2">
        <v>40.79520404322813</v>
      </c>
      <c r="F59" s="2">
        <v>57.63616323458252</v>
      </c>
      <c r="G59" s="2">
        <v>0</v>
      </c>
      <c r="H59" s="2">
        <v>40.272326469164916</v>
      </c>
      <c r="I59" s="2">
        <v>5.228775740631205</v>
      </c>
    </row>
    <row r="60" spans="1:9" ht="12.75">
      <c r="A60">
        <f>VLOOKUP($D60,'codigo munic'!$A$1:$B$100,2,0)</f>
        <v>703</v>
      </c>
      <c r="B60">
        <v>703</v>
      </c>
      <c r="C60">
        <v>8</v>
      </c>
      <c r="D60" s="2" t="s">
        <v>64</v>
      </c>
      <c r="E60" s="2">
        <v>17.647058823529402</v>
      </c>
      <c r="F60" s="2">
        <v>23.529411764705888</v>
      </c>
      <c r="G60" s="2">
        <v>0</v>
      </c>
      <c r="H60" s="2">
        <v>11.764705882352942</v>
      </c>
      <c r="I60" s="2">
        <v>0</v>
      </c>
    </row>
    <row r="61" spans="1:9" ht="12.75">
      <c r="A61">
        <f>VLOOKUP($D61,'codigo munic'!$A$1:$B$100,2,0)</f>
        <v>710</v>
      </c>
      <c r="B61">
        <v>710</v>
      </c>
      <c r="C61">
        <v>67</v>
      </c>
      <c r="D61" s="2" t="s">
        <v>65</v>
      </c>
      <c r="E61" s="2">
        <v>37.55630630630633</v>
      </c>
      <c r="F61" s="2">
        <v>164.24549549549553</v>
      </c>
      <c r="G61" s="2">
        <v>0</v>
      </c>
      <c r="H61" s="2">
        <v>37.556306306306304</v>
      </c>
      <c r="I61" s="2">
        <v>12.66891891891892</v>
      </c>
    </row>
    <row r="62" spans="1:9" ht="12.75">
      <c r="A62">
        <f>VLOOKUP($D62,'codigo munic'!$A$1:$B$100,2,0)</f>
        <v>711</v>
      </c>
      <c r="B62">
        <v>711</v>
      </c>
      <c r="C62">
        <v>28</v>
      </c>
      <c r="D62" s="2" t="s">
        <v>66</v>
      </c>
      <c r="E62" s="2">
        <v>29.32041820418205</v>
      </c>
      <c r="F62" s="2">
        <v>50.461254612546135</v>
      </c>
      <c r="G62" s="2">
        <v>0</v>
      </c>
      <c r="H62" s="2">
        <v>29.320418204182044</v>
      </c>
      <c r="I62" s="2">
        <v>7.718327183271834</v>
      </c>
    </row>
    <row r="63" spans="1:9" ht="12.75">
      <c r="A63">
        <f>VLOOKUP($D63,'codigo munic'!$A$1:$B$100,2,0)</f>
        <v>715</v>
      </c>
      <c r="B63">
        <v>715</v>
      </c>
      <c r="C63">
        <v>34</v>
      </c>
      <c r="D63" s="2" t="s">
        <v>67</v>
      </c>
      <c r="E63" s="2">
        <v>14.703640175338274</v>
      </c>
      <c r="F63" s="2">
        <v>18.477225080998664</v>
      </c>
      <c r="G63" s="2">
        <v>54.564208354822085</v>
      </c>
      <c r="H63" s="2">
        <v>14.703640175338291</v>
      </c>
      <c r="I63" s="2">
        <v>16.809605488850767</v>
      </c>
    </row>
    <row r="64" spans="1:9" ht="12.75">
      <c r="A64">
        <f>VLOOKUP($D64,'codigo munic'!$A$1:$B$100,2,0)</f>
        <v>801</v>
      </c>
      <c r="B64">
        <v>801</v>
      </c>
      <c r="C64">
        <v>100</v>
      </c>
      <c r="D64" s="2" t="s">
        <v>68</v>
      </c>
      <c r="E64" s="2">
        <v>12.04322534731891</v>
      </c>
      <c r="F64" s="2">
        <v>26.029580123147383</v>
      </c>
      <c r="G64" s="2">
        <v>0</v>
      </c>
      <c r="H64" s="2">
        <v>11.499427581298924</v>
      </c>
      <c r="I64" s="2">
        <v>34.810018874346355</v>
      </c>
    </row>
    <row r="65" spans="1:9" ht="12.75">
      <c r="A65">
        <f>VLOOKUP($D65,'codigo munic'!$A$1:$B$100,2,0)</f>
        <v>803</v>
      </c>
      <c r="B65">
        <v>803</v>
      </c>
      <c r="C65">
        <v>9</v>
      </c>
      <c r="D65" s="2" t="s">
        <v>69</v>
      </c>
      <c r="E65" s="2">
        <v>24.56916996047432</v>
      </c>
      <c r="F65" s="2">
        <v>16.379446640316207</v>
      </c>
      <c r="G65" s="2">
        <v>0</v>
      </c>
      <c r="H65" s="2">
        <v>24.56916996047431</v>
      </c>
      <c r="I65" s="2">
        <v>0</v>
      </c>
    </row>
    <row r="66" spans="1:9" ht="12.75">
      <c r="A66">
        <f>VLOOKUP($D66,'codigo munic'!$A$1:$B$100,2,0)</f>
        <v>806</v>
      </c>
      <c r="B66">
        <v>806</v>
      </c>
      <c r="C66">
        <v>66</v>
      </c>
      <c r="D66" s="2" t="s">
        <v>70</v>
      </c>
      <c r="E66" s="2">
        <v>21.797556719022687</v>
      </c>
      <c r="F66" s="2">
        <v>30</v>
      </c>
      <c r="G66" s="2">
        <v>0</v>
      </c>
      <c r="H66" s="2">
        <v>21.797556719022687</v>
      </c>
      <c r="I66" s="2">
        <v>14.531704479348457</v>
      </c>
    </row>
    <row r="67" spans="1:9" ht="12.75">
      <c r="A67">
        <f>VLOOKUP($D67,'codigo munic'!$A$1:$B$100,2,0)</f>
        <v>811</v>
      </c>
      <c r="B67">
        <v>811</v>
      </c>
      <c r="C67">
        <v>61</v>
      </c>
      <c r="D67" s="2" t="s">
        <v>71</v>
      </c>
      <c r="E67" s="2">
        <v>8.685714285714289</v>
      </c>
      <c r="F67" s="2">
        <v>8.685714285714285</v>
      </c>
      <c r="G67" s="2">
        <v>0</v>
      </c>
      <c r="H67" s="2">
        <v>8.685714285714285</v>
      </c>
      <c r="I67" s="2">
        <v>8.485714285714284</v>
      </c>
    </row>
    <row r="68" spans="1:9" ht="12.75">
      <c r="A68">
        <f>VLOOKUP($D68,'codigo munic'!$A$1:$B$100,2,0)</f>
        <v>814</v>
      </c>
      <c r="B68">
        <v>814</v>
      </c>
      <c r="C68">
        <v>81</v>
      </c>
      <c r="D68" s="2" t="s">
        <v>72</v>
      </c>
      <c r="E68" s="2">
        <v>11.716743708269131</v>
      </c>
      <c r="F68" s="2">
        <v>28.120184899845913</v>
      </c>
      <c r="G68" s="2">
        <v>0</v>
      </c>
      <c r="H68" s="2">
        <v>11.716743708269131</v>
      </c>
      <c r="I68" s="2">
        <v>2.343348741653826</v>
      </c>
    </row>
    <row r="69" spans="1:9" ht="12.75">
      <c r="A69">
        <f>VLOOKUP($D69,'codigo munic'!$A$1:$B$100,2,0)</f>
        <v>815</v>
      </c>
      <c r="B69">
        <v>815</v>
      </c>
      <c r="C69">
        <v>82</v>
      </c>
      <c r="D69" s="2" t="s">
        <v>73</v>
      </c>
      <c r="E69" s="2">
        <v>16.10089580386611</v>
      </c>
      <c r="F69" s="2">
        <v>16.100895803866106</v>
      </c>
      <c r="G69" s="2">
        <v>0</v>
      </c>
      <c r="H69" s="2">
        <v>16.100895803866102</v>
      </c>
      <c r="I69" s="2">
        <v>9.405940594059405</v>
      </c>
    </row>
    <row r="70" spans="1:9" ht="12.75">
      <c r="A70">
        <f>VLOOKUP($D70,'codigo munic'!$A$1:$B$100,2,0)</f>
        <v>817</v>
      </c>
      <c r="B70">
        <v>817</v>
      </c>
      <c r="C70">
        <v>4</v>
      </c>
      <c r="D70" s="2" t="s">
        <v>74</v>
      </c>
      <c r="E70" s="2">
        <v>3.816326530612245</v>
      </c>
      <c r="F70" s="2">
        <v>7.63265306122449</v>
      </c>
      <c r="G70" s="2">
        <v>0</v>
      </c>
      <c r="H70" s="2">
        <v>3.816326530612245</v>
      </c>
      <c r="I70" s="2">
        <v>21.377551020408163</v>
      </c>
    </row>
    <row r="71" spans="1:9" ht="12.75">
      <c r="A71">
        <f>VLOOKUP($D71,'codigo munic'!$A$1:$B$100,2,0)</f>
        <v>821</v>
      </c>
      <c r="B71">
        <v>821</v>
      </c>
      <c r="C71">
        <v>65</v>
      </c>
      <c r="D71" s="2" t="s">
        <v>75</v>
      </c>
      <c r="E71" s="2">
        <v>26.732382960304903</v>
      </c>
      <c r="F71" s="2">
        <v>40.37293531226876</v>
      </c>
      <c r="G71" s="2">
        <v>0</v>
      </c>
      <c r="H71" s="2">
        <v>26.732382960304943</v>
      </c>
      <c r="I71" s="2">
        <v>17.821588640203295</v>
      </c>
    </row>
    <row r="72" spans="1:9" ht="12.75">
      <c r="A72">
        <f>VLOOKUP($D72,'codigo munic'!$A$1:$B$100,2,0)</f>
        <v>901</v>
      </c>
      <c r="B72">
        <v>901</v>
      </c>
      <c r="C72">
        <v>55</v>
      </c>
      <c r="D72" s="2" t="s">
        <v>76</v>
      </c>
      <c r="E72" s="2">
        <v>26.967930029154463</v>
      </c>
      <c r="F72" s="2">
        <v>33.77065111758991</v>
      </c>
      <c r="G72" s="2">
        <v>1.9424460431654686</v>
      </c>
      <c r="H72" s="2">
        <v>26.96793002915453</v>
      </c>
      <c r="I72" s="2">
        <v>8.770651117589894</v>
      </c>
    </row>
    <row r="73" spans="1:9" ht="12.75">
      <c r="A73">
        <f>VLOOKUP($D73,'codigo munic'!$A$1:$B$100,2,0)</f>
        <v>905</v>
      </c>
      <c r="B73">
        <v>905</v>
      </c>
      <c r="C73">
        <v>32</v>
      </c>
      <c r="D73" s="2" t="s">
        <v>77</v>
      </c>
      <c r="E73" s="2">
        <v>35.50766841390021</v>
      </c>
      <c r="F73" s="2">
        <v>42.10832847990681</v>
      </c>
      <c r="G73" s="2">
        <v>1.98248040571692</v>
      </c>
      <c r="H73" s="2">
        <v>35.507668413900184</v>
      </c>
      <c r="I73" s="2">
        <v>20.63676955930886</v>
      </c>
    </row>
    <row r="74" spans="1:9" ht="12.75">
      <c r="A74">
        <f>VLOOKUP($D74,'codigo munic'!$A$1:$B$100,2,0)</f>
        <v>1001</v>
      </c>
      <c r="B74">
        <v>1001</v>
      </c>
      <c r="C74">
        <v>87</v>
      </c>
      <c r="D74" s="2" t="s">
        <v>78</v>
      </c>
      <c r="E74" s="2">
        <v>10.989453242281575</v>
      </c>
      <c r="F74" s="2">
        <v>15.60421870308737</v>
      </c>
      <c r="G74" s="2">
        <v>0</v>
      </c>
      <c r="H74" s="2">
        <v>10.989453242281575</v>
      </c>
      <c r="I74" s="2">
        <v>0.5866407735566614</v>
      </c>
    </row>
    <row r="75" spans="1:9" ht="12.75">
      <c r="A75">
        <f>VLOOKUP($D75,'codigo munic'!$A$1:$B$100,2,0)</f>
        <v>1002</v>
      </c>
      <c r="B75">
        <v>1002</v>
      </c>
      <c r="C75">
        <v>39</v>
      </c>
      <c r="D75" s="2" t="s">
        <v>79</v>
      </c>
      <c r="E75" s="2">
        <v>18.522372528616028</v>
      </c>
      <c r="F75" s="2">
        <v>55.56711758584808</v>
      </c>
      <c r="G75" s="2">
        <v>0</v>
      </c>
      <c r="H75" s="2">
        <v>18.52237252861602</v>
      </c>
      <c r="I75" s="2">
        <v>31.826415385208296</v>
      </c>
    </row>
    <row r="76" spans="1:9" ht="12.75">
      <c r="A76">
        <f>VLOOKUP($D76,'codigo munic'!$A$1:$B$100,2,0)</f>
        <v>1008</v>
      </c>
      <c r="B76">
        <v>1008</v>
      </c>
      <c r="C76">
        <v>76</v>
      </c>
      <c r="D76" s="2" t="s">
        <v>80</v>
      </c>
      <c r="E76" s="2">
        <v>4.0541234466468135</v>
      </c>
      <c r="F76" s="2">
        <v>0.4506008010680909</v>
      </c>
      <c r="G76" s="2">
        <v>0</v>
      </c>
      <c r="H76" s="2">
        <v>4.054123446646811</v>
      </c>
      <c r="I76" s="2">
        <v>11.711769538872343</v>
      </c>
    </row>
    <row r="77" spans="1:9" ht="12.75">
      <c r="A77">
        <f>VLOOKUP($D77,'codigo munic'!$A$1:$B$100,2,0)</f>
        <v>1011</v>
      </c>
      <c r="B77">
        <v>1011</v>
      </c>
      <c r="C77">
        <v>49</v>
      </c>
      <c r="D77" s="2" t="s">
        <v>81</v>
      </c>
      <c r="E77" s="2">
        <v>25.279471544715456</v>
      </c>
      <c r="F77" s="2">
        <v>31.229674796747975</v>
      </c>
      <c r="G77" s="2">
        <v>0</v>
      </c>
      <c r="H77" s="2">
        <v>25.279471544715452</v>
      </c>
      <c r="I77" s="2">
        <v>0</v>
      </c>
    </row>
    <row r="78" spans="1:9" ht="12.75">
      <c r="A78">
        <f>VLOOKUP($D78,'codigo munic'!$A$1:$B$100,2,0)</f>
        <v>1101</v>
      </c>
      <c r="B78">
        <v>1101</v>
      </c>
      <c r="C78">
        <v>99</v>
      </c>
      <c r="D78" s="2" t="s">
        <v>82</v>
      </c>
      <c r="E78" s="2">
        <v>15.683728382141089</v>
      </c>
      <c r="F78" s="2">
        <v>35.539533952232354</v>
      </c>
      <c r="G78" s="2">
        <v>18.623209481567674</v>
      </c>
      <c r="H78" s="2">
        <v>15.68372838214108</v>
      </c>
      <c r="I78" s="2">
        <v>12.625572546207469</v>
      </c>
    </row>
    <row r="79" spans="1:9" ht="12.75">
      <c r="A79">
        <f>VLOOKUP($D79,'codigo munic'!$A$1:$B$100,2,0)</f>
        <v>1103</v>
      </c>
      <c r="B79">
        <v>1103</v>
      </c>
      <c r="C79">
        <v>86</v>
      </c>
      <c r="D79" s="2" t="s">
        <v>83</v>
      </c>
      <c r="E79" s="2">
        <v>9.798387096774194</v>
      </c>
      <c r="F79" s="2">
        <v>10</v>
      </c>
      <c r="G79" s="2">
        <v>0</v>
      </c>
      <c r="H79" s="2">
        <v>9.798387096774194</v>
      </c>
      <c r="I79" s="2">
        <v>10.201612903225806</v>
      </c>
    </row>
    <row r="80" spans="1:9" ht="12.75">
      <c r="A80">
        <f>VLOOKUP($D80,'codigo munic'!$A$1:$B$100,2,0)</f>
        <v>1109</v>
      </c>
      <c r="B80">
        <v>1109</v>
      </c>
      <c r="C80">
        <v>53</v>
      </c>
      <c r="D80" s="2" t="s">
        <v>84</v>
      </c>
      <c r="E80" s="2">
        <v>20.558811503339246</v>
      </c>
      <c r="F80" s="2">
        <v>14.496388169551588</v>
      </c>
      <c r="G80" s="2">
        <v>0</v>
      </c>
      <c r="H80" s="2">
        <v>20.558811503339246</v>
      </c>
      <c r="I80" s="2">
        <v>10.753714052064876</v>
      </c>
    </row>
    <row r="81" spans="1:9" ht="12.75">
      <c r="A81">
        <f>VLOOKUP($D81,'codigo munic'!$A$1:$B$100,2,0)</f>
        <v>1110</v>
      </c>
      <c r="B81">
        <v>1110</v>
      </c>
      <c r="C81">
        <v>79</v>
      </c>
      <c r="D81" s="2" t="s">
        <v>85</v>
      </c>
      <c r="E81" s="2">
        <v>25.956690368455078</v>
      </c>
      <c r="F81" s="2">
        <v>29.508726567550102</v>
      </c>
      <c r="G81" s="2">
        <v>0</v>
      </c>
      <c r="H81" s="2">
        <v>25.956690368455103</v>
      </c>
      <c r="I81" s="2">
        <v>1.0924369747899172</v>
      </c>
    </row>
    <row r="82" spans="1:9" ht="12.75">
      <c r="A82">
        <f>VLOOKUP($D82,'codigo munic'!$A$1:$B$100,2,0)</f>
        <v>1111</v>
      </c>
      <c r="B82">
        <v>1111</v>
      </c>
      <c r="C82">
        <v>73</v>
      </c>
      <c r="D82" s="2" t="s">
        <v>86</v>
      </c>
      <c r="E82" s="2">
        <v>10.800552104899936</v>
      </c>
      <c r="F82" s="2">
        <v>10.800552104899928</v>
      </c>
      <c r="G82" s="2">
        <v>0</v>
      </c>
      <c r="H82" s="2">
        <v>10.800552104899932</v>
      </c>
      <c r="I82" s="2">
        <v>2.700138026224983</v>
      </c>
    </row>
    <row r="83" spans="1:9" ht="12.75">
      <c r="A83">
        <f>VLOOKUP($D83,'codigo munic'!$A$1:$B$100,2,0)</f>
        <v>1115</v>
      </c>
      <c r="B83">
        <v>1115</v>
      </c>
      <c r="C83">
        <v>30</v>
      </c>
      <c r="D83" s="2" t="s">
        <v>87</v>
      </c>
      <c r="E83" s="2">
        <v>12.914285714285715</v>
      </c>
      <c r="F83" s="2">
        <v>16.783673469387754</v>
      </c>
      <c r="G83" s="2">
        <v>0</v>
      </c>
      <c r="H83" s="2">
        <v>12.914285714285715</v>
      </c>
      <c r="I83" s="2">
        <v>52.914285714285704</v>
      </c>
    </row>
    <row r="84" spans="1:9" ht="12.75">
      <c r="A84">
        <f>VLOOKUP($D84,'codigo munic'!$A$1:$B$100,2,0)</f>
        <v>1120</v>
      </c>
      <c r="B84">
        <v>1120</v>
      </c>
      <c r="C84">
        <v>59</v>
      </c>
      <c r="D84" s="2" t="s">
        <v>88</v>
      </c>
      <c r="E84" s="2">
        <v>21.92982456140351</v>
      </c>
      <c r="F84" s="2">
        <v>42.98245614035088</v>
      </c>
      <c r="G84" s="2">
        <v>0</v>
      </c>
      <c r="H84" s="2">
        <v>21.92982456140351</v>
      </c>
      <c r="I84" s="2">
        <v>6.140350877192982</v>
      </c>
    </row>
    <row r="85" spans="1:9" ht="12.75">
      <c r="A85">
        <f>VLOOKUP($D85,'codigo munic'!$A$1:$B$100,2,0)</f>
        <v>1122</v>
      </c>
      <c r="B85">
        <v>1122</v>
      </c>
      <c r="C85">
        <v>35</v>
      </c>
      <c r="D85" s="2" t="s">
        <v>89</v>
      </c>
      <c r="E85" s="2">
        <v>42.05817782656418</v>
      </c>
      <c r="F85" s="2">
        <v>97.64544456641059</v>
      </c>
      <c r="G85" s="2">
        <v>0</v>
      </c>
      <c r="H85" s="2">
        <v>42.05817782656418</v>
      </c>
      <c r="I85" s="2">
        <v>25.367727771679455</v>
      </c>
    </row>
    <row r="86" spans="1:9" ht="12.75">
      <c r="A86">
        <f>VLOOKUP($D86,'codigo munic'!$A$1:$B$100,2,0)</f>
        <v>1201</v>
      </c>
      <c r="B86">
        <v>1201</v>
      </c>
      <c r="C86">
        <v>64</v>
      </c>
      <c r="D86" s="2" t="s">
        <v>90</v>
      </c>
      <c r="E86" s="2">
        <v>10.75572249510414</v>
      </c>
      <c r="F86" s="2">
        <v>1.5114449902083584</v>
      </c>
      <c r="G86" s="2">
        <v>0</v>
      </c>
      <c r="H86" s="2">
        <v>10.755722495104177</v>
      </c>
      <c r="I86" s="2">
        <v>8.564854944514002</v>
      </c>
    </row>
    <row r="87" spans="1:9" ht="12.75">
      <c r="A87">
        <f>VLOOKUP($D87,'codigo munic'!$A$1:$B$100,2,0)</f>
        <v>1203</v>
      </c>
      <c r="B87">
        <v>1203</v>
      </c>
      <c r="C87">
        <v>74</v>
      </c>
      <c r="D87" s="2" t="s">
        <v>91</v>
      </c>
      <c r="E87" s="2">
        <v>12.606837606837606</v>
      </c>
      <c r="F87" s="2">
        <v>16.8091168091168</v>
      </c>
      <c r="G87" s="2">
        <v>0</v>
      </c>
      <c r="H87" s="2">
        <v>12.606837606837606</v>
      </c>
      <c r="I87" s="2">
        <v>7.913480281901334</v>
      </c>
    </row>
    <row r="88" spans="1:9" ht="12.75">
      <c r="A88">
        <f>VLOOKUP($D88,'codigo munic'!$A$1:$B$100,2,0)</f>
        <v>1206</v>
      </c>
      <c r="B88">
        <v>1206</v>
      </c>
      <c r="C88">
        <v>95</v>
      </c>
      <c r="D88" s="2" t="s">
        <v>92</v>
      </c>
      <c r="E88" s="2">
        <v>23.255623721881392</v>
      </c>
      <c r="F88" s="2">
        <v>35.02658486707567</v>
      </c>
      <c r="G88" s="2">
        <v>10.929472209248015</v>
      </c>
      <c r="H88" s="2">
        <v>19.427402862985684</v>
      </c>
      <c r="I88" s="2">
        <v>35.88548057259714</v>
      </c>
    </row>
    <row r="89" spans="1:9" ht="12.75">
      <c r="A89">
        <f>VLOOKUP($D89,'codigo munic'!$A$1:$B$100,2,0)</f>
        <v>1207</v>
      </c>
      <c r="B89">
        <v>1207</v>
      </c>
      <c r="C89">
        <v>50</v>
      </c>
      <c r="D89" s="2" t="s">
        <v>93</v>
      </c>
      <c r="E89" s="2">
        <v>21.382113821138212</v>
      </c>
      <c r="F89" s="2">
        <v>33.33333333333333</v>
      </c>
      <c r="G89" s="2">
        <v>0</v>
      </c>
      <c r="H89" s="2">
        <v>21.382113821138212</v>
      </c>
      <c r="I89" s="2">
        <v>39.51219512195122</v>
      </c>
    </row>
    <row r="90" spans="1:9" ht="12.75">
      <c r="A90">
        <f>VLOOKUP($D90,'codigo munic'!$A$1:$B$100,2,0)</f>
        <v>1208</v>
      </c>
      <c r="B90">
        <v>1208</v>
      </c>
      <c r="C90">
        <v>19</v>
      </c>
      <c r="D90" s="2" t="s">
        <v>94</v>
      </c>
      <c r="E90" s="2">
        <v>23.782493368700266</v>
      </c>
      <c r="F90" s="2">
        <v>23.625110521662247</v>
      </c>
      <c r="G90" s="2">
        <v>0</v>
      </c>
      <c r="H90" s="2">
        <v>23.782493368700266</v>
      </c>
      <c r="I90" s="2">
        <v>16.58001768346596</v>
      </c>
    </row>
    <row r="91" spans="1:9" ht="12.75">
      <c r="A91">
        <f>VLOOKUP($D91,'codigo munic'!$A$1:$B$100,2,0)</f>
        <v>1209</v>
      </c>
      <c r="B91">
        <v>1209</v>
      </c>
      <c r="C91">
        <v>54</v>
      </c>
      <c r="D91" s="2" t="s">
        <v>95</v>
      </c>
      <c r="E91" s="2">
        <v>7.294832826747728</v>
      </c>
      <c r="F91" s="2">
        <v>7.294832826747724</v>
      </c>
      <c r="G91" s="2">
        <v>0</v>
      </c>
      <c r="H91" s="2">
        <v>7.29483282674772</v>
      </c>
      <c r="I91" s="2">
        <v>0</v>
      </c>
    </row>
    <row r="92" spans="1:9" ht="12.75">
      <c r="A92">
        <f>VLOOKUP($D92,'codigo munic'!$A$1:$B$100,2,0)</f>
        <v>1210</v>
      </c>
      <c r="B92">
        <v>1210</v>
      </c>
      <c r="C92">
        <v>15</v>
      </c>
      <c r="D92" s="2" t="s">
        <v>96</v>
      </c>
      <c r="E92" s="2">
        <v>19.48087754539368</v>
      </c>
      <c r="F92" s="2">
        <v>21.43447949899562</v>
      </c>
      <c r="G92" s="2">
        <v>0</v>
      </c>
      <c r="H92" s="2">
        <v>19.48087754539367</v>
      </c>
      <c r="I92" s="2">
        <v>18.992477056993184</v>
      </c>
    </row>
    <row r="93" spans="1:9" ht="12.75">
      <c r="A93">
        <f>VLOOKUP($D93,'codigo munic'!$A$1:$B$100,2,0)</f>
        <v>1301</v>
      </c>
      <c r="B93">
        <v>1301</v>
      </c>
      <c r="C93">
        <v>11</v>
      </c>
      <c r="D93" s="2" t="s">
        <v>97</v>
      </c>
      <c r="E93" s="2">
        <v>31.045905551369035</v>
      </c>
      <c r="F93" s="2">
        <v>101.5558276814871</v>
      </c>
      <c r="G93" s="2">
        <v>0.4019354738973827</v>
      </c>
      <c r="H93" s="2">
        <v>31.04590555136901</v>
      </c>
      <c r="I93" s="2">
        <v>24.591811102738014</v>
      </c>
    </row>
    <row r="94" spans="1:9" ht="12.75">
      <c r="A94">
        <f>VLOOKUP($D94,'codigo munic'!$A$1:$B$100,2,0)</f>
        <v>1304</v>
      </c>
      <c r="B94">
        <v>1304</v>
      </c>
      <c r="C94">
        <v>43</v>
      </c>
      <c r="D94" s="2" t="s">
        <v>98</v>
      </c>
      <c r="E94" s="2">
        <v>12.130541871921185</v>
      </c>
      <c r="F94" s="2">
        <v>12.130541871921185</v>
      </c>
      <c r="G94" s="2">
        <v>0</v>
      </c>
      <c r="H94" s="2">
        <v>12.130541871921181</v>
      </c>
      <c r="I94" s="2">
        <v>10.179690998656516</v>
      </c>
    </row>
    <row r="95" spans="1:9" ht="12.75">
      <c r="A95">
        <f>VLOOKUP($D95,'codigo munic'!$A$1:$B$100,2,0)</f>
        <v>1401</v>
      </c>
      <c r="B95">
        <v>1401</v>
      </c>
      <c r="C95">
        <v>92</v>
      </c>
      <c r="D95" s="2" t="s">
        <v>99</v>
      </c>
      <c r="E95" s="2">
        <v>6.2551440329218035</v>
      </c>
      <c r="F95" s="2">
        <v>7.297668038408784</v>
      </c>
      <c r="G95" s="2">
        <v>0</v>
      </c>
      <c r="H95" s="2">
        <v>6.255144032921811</v>
      </c>
      <c r="I95" s="2">
        <v>1.0425240054869684</v>
      </c>
    </row>
    <row r="96" spans="1:9" ht="12.75">
      <c r="A96">
        <f>VLOOKUP($D96,'codigo munic'!$A$1:$B$100,2,0)</f>
        <v>1402</v>
      </c>
      <c r="B96">
        <v>1402</v>
      </c>
      <c r="C96">
        <v>62</v>
      </c>
      <c r="D96" s="2" t="s">
        <v>100</v>
      </c>
      <c r="E96" s="2">
        <v>17.86892975011788</v>
      </c>
      <c r="F96" s="2">
        <v>13.637435172088635</v>
      </c>
      <c r="G96" s="2">
        <v>0</v>
      </c>
      <c r="H96" s="2">
        <v>17.868929750117868</v>
      </c>
      <c r="I96" s="2">
        <v>12.54125412541254</v>
      </c>
    </row>
    <row r="97" spans="1:9" ht="12.75">
      <c r="A97">
        <f>VLOOKUP($D97,'codigo munic'!$A$1:$B$100,2,0)</f>
        <v>1405</v>
      </c>
      <c r="B97">
        <v>1405</v>
      </c>
      <c r="C97">
        <v>5</v>
      </c>
      <c r="D97" s="2" t="s">
        <v>101</v>
      </c>
      <c r="E97" s="2">
        <v>31.341879336704682</v>
      </c>
      <c r="F97" s="2">
        <v>62.68375867340939</v>
      </c>
      <c r="G97" s="2">
        <v>6.744840525328332</v>
      </c>
      <c r="H97" s="2">
        <v>31.341879336704693</v>
      </c>
      <c r="I97" s="2">
        <v>30.468658120663296</v>
      </c>
    </row>
    <row r="98" spans="1:9" ht="12.75">
      <c r="A98">
        <f>VLOOKUP($D98,'codigo munic'!$A$1:$B$100,2,0)</f>
        <v>1409</v>
      </c>
      <c r="B98">
        <v>1409</v>
      </c>
      <c r="C98">
        <v>57</v>
      </c>
      <c r="D98" s="2" t="s">
        <v>102</v>
      </c>
      <c r="E98" s="2">
        <v>8.865489130434783</v>
      </c>
      <c r="F98" s="2">
        <v>5.9103260869565215</v>
      </c>
      <c r="G98" s="2">
        <v>0</v>
      </c>
      <c r="H98" s="2">
        <v>8.865489130434783</v>
      </c>
      <c r="I98" s="2">
        <v>14.775815217391305</v>
      </c>
    </row>
    <row r="99" spans="1:9" ht="12.75">
      <c r="A99">
        <f>VLOOKUP($D99,'codigo munic'!$A$1:$B$100,2,0)</f>
        <v>1412</v>
      </c>
      <c r="B99">
        <v>1412</v>
      </c>
      <c r="C99">
        <v>14</v>
      </c>
      <c r="D99" s="2" t="s">
        <v>103</v>
      </c>
      <c r="E99" s="2">
        <v>9.642053973013489</v>
      </c>
      <c r="F99" s="2">
        <v>9.642053973013498</v>
      </c>
      <c r="G99" s="2">
        <v>0</v>
      </c>
      <c r="H99" s="2">
        <v>9.642053973013493</v>
      </c>
      <c r="I99" s="2">
        <v>19.158034619054103</v>
      </c>
    </row>
    <row r="100" spans="1:9" ht="12.75">
      <c r="A100">
        <f>VLOOKUP($D100,'codigo munic'!$A$1:$B$100,2,0)</f>
        <v>1414</v>
      </c>
      <c r="B100">
        <v>1414</v>
      </c>
      <c r="C100">
        <v>68</v>
      </c>
      <c r="D100" s="2" t="s">
        <v>104</v>
      </c>
      <c r="E100" s="2">
        <v>2.233980011757789</v>
      </c>
      <c r="F100" s="2">
        <v>1.1169900058788962</v>
      </c>
      <c r="G100" s="2">
        <v>0</v>
      </c>
      <c r="H100" s="2">
        <v>2.2339800117577897</v>
      </c>
      <c r="I100" s="2">
        <v>5.205494094382984</v>
      </c>
    </row>
    <row r="101" spans="1:9" ht="12.75">
      <c r="A101">
        <f>VLOOKUP($D101,'codigo munic'!$A$1:$B$100,2,0)</f>
        <v>1416</v>
      </c>
      <c r="B101">
        <v>1416</v>
      </c>
      <c r="C101">
        <v>37</v>
      </c>
      <c r="D101" s="2" t="s">
        <v>105</v>
      </c>
      <c r="E101" s="2">
        <v>3.387815750371476</v>
      </c>
      <c r="F101" s="2">
        <v>6.775631500742938</v>
      </c>
      <c r="G101" s="2">
        <v>12.5</v>
      </c>
      <c r="H101" s="2">
        <v>3.387815750371471</v>
      </c>
      <c r="I101" s="2">
        <v>40</v>
      </c>
    </row>
    <row r="102" ht="12.75">
      <c r="D102" s="2"/>
    </row>
    <row r="103" spans="1:9" ht="12.75">
      <c r="A103" s="5"/>
      <c r="B103" s="5"/>
      <c r="D103" s="4" t="s">
        <v>155</v>
      </c>
      <c r="E103" s="6">
        <f>MIN(E2:E101)</f>
        <v>2.233980011757789</v>
      </c>
      <c r="F103" s="6">
        <f>MIN(F2:F101)</f>
        <v>0.4506008010680909</v>
      </c>
      <c r="G103" s="6">
        <f>MIN(G2:G101)</f>
        <v>0</v>
      </c>
      <c r="H103" s="6">
        <f>MIN(H2:H101)</f>
        <v>2.2339800117577897</v>
      </c>
      <c r="I103" s="6">
        <f>MIN(I2:I101)</f>
        <v>0</v>
      </c>
    </row>
    <row r="104" spans="1:9" ht="12.75">
      <c r="A104" s="5"/>
      <c r="B104" s="5"/>
      <c r="D104" s="4" t="s">
        <v>156</v>
      </c>
      <c r="E104" s="6">
        <f>MAX(E2:E101)</f>
        <v>61.90541930593912</v>
      </c>
      <c r="F104" s="6">
        <f>MAX(F2:F101)</f>
        <v>164.24549549549553</v>
      </c>
      <c r="G104" s="6">
        <f>MAX(G2:G101)</f>
        <v>54.564208354822085</v>
      </c>
      <c r="H104" s="6">
        <f>MAX(H2:H101)</f>
        <v>61.256158302203495</v>
      </c>
      <c r="I104" s="6">
        <f>MAX(I2:I101)</f>
        <v>52.914285714285704</v>
      </c>
    </row>
    <row r="105" spans="1:9" ht="12.75">
      <c r="A105" s="5"/>
      <c r="B105" s="5"/>
      <c r="D105" s="4" t="s">
        <v>157</v>
      </c>
      <c r="E105" s="7">
        <f>MEDIAN(E2:E101)</f>
        <v>20.316524120301942</v>
      </c>
      <c r="F105" s="7">
        <f>MEDIAN(F2:F101)</f>
        <v>26.196904093007724</v>
      </c>
      <c r="G105" s="7">
        <f>MEDIAN(G2:G101)</f>
        <v>0</v>
      </c>
      <c r="H105" s="7">
        <f>MEDIAN(H2:H101)</f>
        <v>19.466601105242145</v>
      </c>
      <c r="I105" s="7">
        <f>MEDIAN(I2:I101)</f>
        <v>12.861119419218014</v>
      </c>
    </row>
    <row r="106" spans="5:9" ht="12.75">
      <c r="E106" s="3"/>
      <c r="F106" s="3"/>
      <c r="G106" s="3"/>
      <c r="H106" s="3"/>
      <c r="I106" s="3"/>
    </row>
    <row r="107" spans="5:9" ht="12.75">
      <c r="E107" s="3"/>
      <c r="F107" s="3"/>
      <c r="G107" s="3"/>
      <c r="H107" s="3"/>
      <c r="I107" s="3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3" max="3" width="4.00390625" style="0" bestFit="1" customWidth="1"/>
    <col min="4" max="4" width="25.140625" style="1" bestFit="1" customWidth="1"/>
    <col min="5" max="5" width="10.28125" style="2" bestFit="1" customWidth="1"/>
    <col min="6" max="6" width="32.57421875" style="2" bestFit="1" customWidth="1"/>
    <col min="7" max="7" width="11.8515625" style="2" bestFit="1" customWidth="1"/>
    <col min="8" max="8" width="15.57421875" style="2" bestFit="1" customWidth="1"/>
    <col min="9" max="13" width="11.421875" style="1" customWidth="1"/>
  </cols>
  <sheetData>
    <row r="1" spans="3:9" s="5" customFormat="1" ht="12.75">
      <c r="C1" s="5" t="s">
        <v>161</v>
      </c>
      <c r="D1" s="5" t="s">
        <v>160</v>
      </c>
      <c r="E1" s="6" t="s">
        <v>137</v>
      </c>
      <c r="F1" s="6" t="s">
        <v>138</v>
      </c>
      <c r="G1" s="6" t="s">
        <v>139</v>
      </c>
      <c r="H1" s="6" t="s">
        <v>140</v>
      </c>
      <c r="I1" s="8"/>
    </row>
    <row r="2" spans="1:10" ht="12.75">
      <c r="A2">
        <f>VLOOKUP($D2,'codigo munic'!$A$1:$B$100,2,0)</f>
        <v>101</v>
      </c>
      <c r="B2">
        <v>101</v>
      </c>
      <c r="C2">
        <v>90</v>
      </c>
      <c r="D2" s="2" t="s">
        <v>6</v>
      </c>
      <c r="E2" s="2">
        <v>25.260012837335076</v>
      </c>
      <c r="F2" s="2">
        <v>0</v>
      </c>
      <c r="G2" s="2">
        <v>44.312000000000005</v>
      </c>
      <c r="H2" s="2">
        <v>54.65</v>
      </c>
      <c r="J2" s="2"/>
    </row>
    <row r="3" spans="1:10" ht="12.75">
      <c r="A3">
        <f>VLOOKUP($D3,'codigo munic'!$A$1:$B$100,2,0)</f>
        <v>103</v>
      </c>
      <c r="B3">
        <v>103</v>
      </c>
      <c r="C3">
        <v>52</v>
      </c>
      <c r="D3" s="2" t="s">
        <v>7</v>
      </c>
      <c r="E3" s="2">
        <v>16.386411889596594</v>
      </c>
      <c r="F3" s="2">
        <v>0.4172461752433936</v>
      </c>
      <c r="G3" s="2">
        <v>48.016999999999996</v>
      </c>
      <c r="H3" s="2">
        <v>68.27</v>
      </c>
      <c r="J3" s="2"/>
    </row>
    <row r="4" spans="1:10" ht="12.75">
      <c r="A4">
        <f>VLOOKUP($D4,'codigo munic'!$A$1:$B$100,2,0)</f>
        <v>106</v>
      </c>
      <c r="B4">
        <v>106</v>
      </c>
      <c r="C4">
        <v>58</v>
      </c>
      <c r="D4" s="2" t="s">
        <v>8</v>
      </c>
      <c r="E4" s="2">
        <v>10.293040293040304</v>
      </c>
      <c r="F4" s="2">
        <v>0</v>
      </c>
      <c r="G4" s="2">
        <v>44.312000000000005</v>
      </c>
      <c r="H4" s="2">
        <v>5.659999999999997</v>
      </c>
      <c r="J4" s="2"/>
    </row>
    <row r="5" spans="1:10" ht="12.75">
      <c r="A5">
        <f>VLOOKUP($D5,'codigo munic'!$A$1:$B$100,2,0)</f>
        <v>107</v>
      </c>
      <c r="B5">
        <v>107</v>
      </c>
      <c r="C5">
        <v>29</v>
      </c>
      <c r="D5" s="2" t="s">
        <v>9</v>
      </c>
      <c r="E5" s="2">
        <v>0</v>
      </c>
      <c r="F5" s="2">
        <v>0</v>
      </c>
      <c r="G5" s="2">
        <v>64.974</v>
      </c>
      <c r="H5" s="2">
        <v>35.1</v>
      </c>
      <c r="J5" s="2"/>
    </row>
    <row r="6" spans="1:10" ht="12.75">
      <c r="A6">
        <f>VLOOKUP($D6,'codigo munic'!$A$1:$B$100,2,0)</f>
        <v>108</v>
      </c>
      <c r="B6">
        <v>108</v>
      </c>
      <c r="C6">
        <v>93</v>
      </c>
      <c r="D6" s="2" t="s">
        <v>10</v>
      </c>
      <c r="E6" s="2">
        <v>29.605769230769226</v>
      </c>
      <c r="F6" s="2">
        <v>1.0438413361169103</v>
      </c>
      <c r="G6" s="2">
        <v>53.61</v>
      </c>
      <c r="H6" s="2">
        <v>8.450000000000003</v>
      </c>
      <c r="J6" s="2"/>
    </row>
    <row r="7" spans="1:10" ht="12.75">
      <c r="A7">
        <f>VLOOKUP($D7,'codigo munic'!$A$1:$B$100,2,0)</f>
        <v>111</v>
      </c>
      <c r="B7">
        <v>111</v>
      </c>
      <c r="C7">
        <v>88</v>
      </c>
      <c r="D7" s="2" t="s">
        <v>11</v>
      </c>
      <c r="E7" s="2">
        <v>6.643002028397577</v>
      </c>
      <c r="F7" s="2">
        <v>0.3816793893129771</v>
      </c>
      <c r="G7" s="2">
        <v>83.21300000000001</v>
      </c>
      <c r="H7" s="2">
        <v>47.33</v>
      </c>
      <c r="J7" s="2"/>
    </row>
    <row r="8" spans="1:10" ht="12.75">
      <c r="A8">
        <f>VLOOKUP($D8,'codigo munic'!$A$1:$B$100,2,0)</f>
        <v>201</v>
      </c>
      <c r="B8">
        <v>201</v>
      </c>
      <c r="C8">
        <v>38</v>
      </c>
      <c r="D8" s="2" t="s">
        <v>12</v>
      </c>
      <c r="E8" s="2">
        <v>32.90049266417631</v>
      </c>
      <c r="F8" s="2">
        <v>8.06346243583761</v>
      </c>
      <c r="G8" s="2">
        <v>93.426</v>
      </c>
      <c r="H8" s="2">
        <v>64.45</v>
      </c>
      <c r="J8" s="2"/>
    </row>
    <row r="9" spans="1:10" ht="12.75">
      <c r="A9">
        <f>VLOOKUP($D9,'codigo munic'!$A$1:$B$100,2,0)</f>
        <v>202</v>
      </c>
      <c r="B9">
        <v>202</v>
      </c>
      <c r="C9">
        <v>46</v>
      </c>
      <c r="D9" s="2" t="s">
        <v>13</v>
      </c>
      <c r="E9" s="2">
        <v>12.677154195011331</v>
      </c>
      <c r="F9" s="2">
        <v>1.3215859030837005</v>
      </c>
      <c r="G9" s="2">
        <v>97.416</v>
      </c>
      <c r="H9" s="2">
        <v>37.37</v>
      </c>
      <c r="J9" s="2"/>
    </row>
    <row r="10" spans="1:10" ht="12.75">
      <c r="A10">
        <f>VLOOKUP($D10,'codigo munic'!$A$1:$B$100,2,0)</f>
        <v>203</v>
      </c>
      <c r="B10">
        <v>203</v>
      </c>
      <c r="C10">
        <v>91</v>
      </c>
      <c r="D10" s="2" t="s">
        <v>14</v>
      </c>
      <c r="E10" s="2">
        <v>9.713441760775194</v>
      </c>
      <c r="F10" s="2">
        <v>0</v>
      </c>
      <c r="G10" s="2">
        <v>44.312000000000005</v>
      </c>
      <c r="H10" s="2">
        <v>21.17</v>
      </c>
      <c r="J10" s="2"/>
    </row>
    <row r="11" spans="1:10" ht="12.75">
      <c r="A11">
        <f>VLOOKUP($D11,'codigo munic'!$A$1:$B$100,2,0)</f>
        <v>204</v>
      </c>
      <c r="B11">
        <v>204</v>
      </c>
      <c r="C11">
        <v>13</v>
      </c>
      <c r="D11" s="2" t="s">
        <v>15</v>
      </c>
      <c r="E11" s="2">
        <v>23.81272509003599</v>
      </c>
      <c r="F11" s="2">
        <v>0.03584392014519056</v>
      </c>
      <c r="G11" s="2">
        <v>44.628</v>
      </c>
      <c r="H11" s="2">
        <v>45.47</v>
      </c>
      <c r="J11" s="2"/>
    </row>
    <row r="12" spans="1:10" ht="12.75">
      <c r="A12">
        <f>VLOOKUP($D12,'codigo munic'!$A$1:$B$100,2,0)</f>
        <v>205</v>
      </c>
      <c r="B12">
        <v>205</v>
      </c>
      <c r="C12">
        <v>96</v>
      </c>
      <c r="D12" s="2" t="s">
        <v>16</v>
      </c>
      <c r="E12" s="2">
        <v>34.641783269510206</v>
      </c>
      <c r="F12" s="2">
        <v>0.3184713375796178</v>
      </c>
      <c r="G12" s="2">
        <v>47.137</v>
      </c>
      <c r="H12" s="2">
        <v>22.1</v>
      </c>
      <c r="J12" s="2"/>
    </row>
    <row r="13" spans="1:10" ht="12.75">
      <c r="A13">
        <f>VLOOKUP($D13,'codigo munic'!$A$1:$B$100,2,0)</f>
        <v>208</v>
      </c>
      <c r="B13">
        <v>208</v>
      </c>
      <c r="C13">
        <v>40</v>
      </c>
      <c r="D13" s="2" t="s">
        <v>17</v>
      </c>
      <c r="E13" s="2">
        <v>30.50443217234753</v>
      </c>
      <c r="F13" s="2">
        <v>0.055594651653764954</v>
      </c>
      <c r="G13" s="2">
        <v>44.803</v>
      </c>
      <c r="H13" s="2">
        <v>42.15</v>
      </c>
      <c r="J13" s="2"/>
    </row>
    <row r="14" spans="1:10" ht="12.75">
      <c r="A14">
        <f>VLOOKUP($D14,'codigo munic'!$A$1:$B$100,2,0)</f>
        <v>210</v>
      </c>
      <c r="B14">
        <v>210</v>
      </c>
      <c r="C14">
        <v>85</v>
      </c>
      <c r="D14" s="2" t="s">
        <v>18</v>
      </c>
      <c r="E14" s="2">
        <v>17.695814338997113</v>
      </c>
      <c r="F14" s="2">
        <v>0.21721311475409835</v>
      </c>
      <c r="G14" s="2">
        <v>66.72</v>
      </c>
      <c r="H14" s="2">
        <v>44.44</v>
      </c>
      <c r="J14" s="2"/>
    </row>
    <row r="15" spans="1:10" ht="12.75">
      <c r="A15">
        <f>VLOOKUP($D15,'codigo munic'!$A$1:$B$100,2,0)</f>
        <v>213</v>
      </c>
      <c r="B15">
        <v>213</v>
      </c>
      <c r="C15">
        <v>3</v>
      </c>
      <c r="D15" s="2" t="s">
        <v>19</v>
      </c>
      <c r="E15" s="2">
        <v>8.09835325964359</v>
      </c>
      <c r="F15" s="2">
        <v>0</v>
      </c>
      <c r="G15" s="2">
        <v>64.974</v>
      </c>
      <c r="H15" s="2">
        <v>73.13</v>
      </c>
      <c r="J15" s="2"/>
    </row>
    <row r="16" spans="1:10" ht="12.75">
      <c r="A16">
        <f>VLOOKUP($D16,'codigo munic'!$A$1:$B$100,2,0)</f>
        <v>301</v>
      </c>
      <c r="B16">
        <v>301</v>
      </c>
      <c r="C16">
        <v>78</v>
      </c>
      <c r="D16" s="2" t="s">
        <v>20</v>
      </c>
      <c r="E16" s="2">
        <v>43.3069016152717</v>
      </c>
      <c r="F16" s="2">
        <v>0.2689075630252101</v>
      </c>
      <c r="G16" s="2">
        <v>46.695</v>
      </c>
      <c r="H16" s="2">
        <v>44.22</v>
      </c>
      <c r="J16" s="2"/>
    </row>
    <row r="17" spans="1:10" ht="12.75">
      <c r="A17">
        <f>VLOOKUP($D17,'codigo munic'!$A$1:$B$100,2,0)</f>
        <v>302</v>
      </c>
      <c r="B17">
        <v>302</v>
      </c>
      <c r="C17">
        <v>89</v>
      </c>
      <c r="D17" s="2" t="s">
        <v>21</v>
      </c>
      <c r="E17" s="2">
        <v>11.128024567162598</v>
      </c>
      <c r="F17" s="2">
        <v>0</v>
      </c>
      <c r="G17" s="2">
        <v>81.219</v>
      </c>
      <c r="H17" s="2">
        <v>73.7</v>
      </c>
      <c r="J17" s="2"/>
    </row>
    <row r="18" spans="1:10" ht="12.75">
      <c r="A18">
        <f>VLOOKUP($D18,'codigo munic'!$A$1:$B$100,2,0)</f>
        <v>303</v>
      </c>
      <c r="B18">
        <v>303</v>
      </c>
      <c r="C18">
        <v>80</v>
      </c>
      <c r="D18" s="2" t="s">
        <v>22</v>
      </c>
      <c r="E18" s="2">
        <v>30.261582602047422</v>
      </c>
      <c r="F18" s="2">
        <v>0.15579357351509251</v>
      </c>
      <c r="G18" s="2">
        <v>45.69</v>
      </c>
      <c r="H18" s="2">
        <v>50.43</v>
      </c>
      <c r="J18" s="2"/>
    </row>
    <row r="19" spans="1:10" ht="12.75">
      <c r="A19">
        <f>VLOOKUP($D19,'codigo munic'!$A$1:$B$100,2,0)</f>
        <v>306</v>
      </c>
      <c r="B19">
        <v>306</v>
      </c>
      <c r="C19">
        <v>69</v>
      </c>
      <c r="D19" s="2" t="s">
        <v>23</v>
      </c>
      <c r="E19" s="2">
        <v>17.1671490593343</v>
      </c>
      <c r="F19" s="2">
        <v>0</v>
      </c>
      <c r="G19" s="2">
        <v>81.219</v>
      </c>
      <c r="H19" s="2">
        <v>56.47</v>
      </c>
      <c r="J19" s="2"/>
    </row>
    <row r="20" spans="1:10" ht="12.75">
      <c r="A20">
        <f>VLOOKUP($D20,'codigo munic'!$A$1:$B$100,2,0)</f>
        <v>307</v>
      </c>
      <c r="B20">
        <v>307</v>
      </c>
      <c r="C20">
        <v>42</v>
      </c>
      <c r="D20" s="2" t="s">
        <v>24</v>
      </c>
      <c r="E20" s="2">
        <v>7.386727224485336</v>
      </c>
      <c r="F20" s="2">
        <v>0</v>
      </c>
      <c r="G20" s="2">
        <v>44.312000000000005</v>
      </c>
      <c r="H20" s="2">
        <v>26.63</v>
      </c>
      <c r="J20" s="2"/>
    </row>
    <row r="21" spans="1:10" ht="12.75">
      <c r="A21">
        <f>VLOOKUP($D21,'codigo munic'!$A$1:$B$100,2,0)</f>
        <v>308</v>
      </c>
      <c r="B21">
        <v>308</v>
      </c>
      <c r="C21">
        <v>16</v>
      </c>
      <c r="D21" s="2" t="s">
        <v>25</v>
      </c>
      <c r="E21" s="2">
        <v>4.249870011559302</v>
      </c>
      <c r="F21" s="2">
        <v>0.25316455696202533</v>
      </c>
      <c r="G21" s="2">
        <v>46.555</v>
      </c>
      <c r="H21" s="2">
        <v>45.41</v>
      </c>
      <c r="J21" s="2"/>
    </row>
    <row r="22" spans="1:10" ht="12.75">
      <c r="A22">
        <f>VLOOKUP($D22,'codigo munic'!$A$1:$B$100,2,0)</f>
        <v>311</v>
      </c>
      <c r="B22">
        <v>311</v>
      </c>
      <c r="C22">
        <v>22</v>
      </c>
      <c r="D22" s="2" t="s">
        <v>26</v>
      </c>
      <c r="E22" s="2">
        <v>17.936288088642662</v>
      </c>
      <c r="F22" s="2">
        <v>0</v>
      </c>
      <c r="G22" s="2">
        <v>44.312000000000005</v>
      </c>
      <c r="H22" s="2">
        <v>62.21</v>
      </c>
      <c r="J22" s="2"/>
    </row>
    <row r="23" spans="1:10" ht="12.75">
      <c r="A23">
        <f>VLOOKUP($D23,'codigo munic'!$A$1:$B$100,2,0)</f>
        <v>312</v>
      </c>
      <c r="B23">
        <v>312</v>
      </c>
      <c r="C23">
        <v>45</v>
      </c>
      <c r="D23" s="2" t="s">
        <v>27</v>
      </c>
      <c r="E23" s="2">
        <v>18.967652688639006</v>
      </c>
      <c r="F23" s="2">
        <v>0.2206896551724138</v>
      </c>
      <c r="G23" s="2">
        <v>46.267</v>
      </c>
      <c r="H23" s="2">
        <v>25.4</v>
      </c>
      <c r="J23" s="2"/>
    </row>
    <row r="24" spans="1:10" ht="12.75">
      <c r="A24">
        <f>VLOOKUP($D24,'codigo munic'!$A$1:$B$100,2,0)</f>
        <v>316</v>
      </c>
      <c r="B24">
        <v>316</v>
      </c>
      <c r="C24">
        <v>77</v>
      </c>
      <c r="D24" s="2" t="s">
        <v>28</v>
      </c>
      <c r="E24" s="2">
        <v>10.724178868223182</v>
      </c>
      <c r="F24" s="2">
        <v>0</v>
      </c>
      <c r="G24" s="2">
        <v>44.312000000000005</v>
      </c>
      <c r="H24" s="2">
        <v>57.33</v>
      </c>
      <c r="J24" s="2"/>
    </row>
    <row r="25" spans="1:10" ht="12.75">
      <c r="A25">
        <f>VLOOKUP($D25,'codigo munic'!$A$1:$B$100,2,0)</f>
        <v>401</v>
      </c>
      <c r="B25">
        <v>401</v>
      </c>
      <c r="C25">
        <v>21</v>
      </c>
      <c r="D25" s="2" t="s">
        <v>29</v>
      </c>
      <c r="E25" s="2">
        <v>43.73288643460901</v>
      </c>
      <c r="F25" s="2">
        <v>0.11350737797956867</v>
      </c>
      <c r="G25" s="2">
        <v>65.892</v>
      </c>
      <c r="H25" s="2">
        <v>80.72</v>
      </c>
      <c r="J25" s="2"/>
    </row>
    <row r="26" spans="1:10" ht="12.75">
      <c r="A26">
        <f>VLOOKUP($D26,'codigo munic'!$A$1:$B$100,2,0)</f>
        <v>418</v>
      </c>
      <c r="B26">
        <v>418</v>
      </c>
      <c r="C26">
        <v>72</v>
      </c>
      <c r="D26" s="2" t="s">
        <v>30</v>
      </c>
      <c r="E26" s="2">
        <v>10.040897154419048</v>
      </c>
      <c r="F26" s="2">
        <v>0</v>
      </c>
      <c r="G26" s="2">
        <v>90.976</v>
      </c>
      <c r="H26" s="2">
        <v>39.64</v>
      </c>
      <c r="J26" s="2"/>
    </row>
    <row r="27" spans="1:10" ht="12.75">
      <c r="A27">
        <f>VLOOKUP($D27,'codigo munic'!$A$1:$B$100,2,0)</f>
        <v>433</v>
      </c>
      <c r="B27">
        <v>433</v>
      </c>
      <c r="C27">
        <v>18</v>
      </c>
      <c r="D27" s="2" t="s">
        <v>31</v>
      </c>
      <c r="E27" s="2">
        <v>3.6</v>
      </c>
      <c r="F27" s="2">
        <v>0</v>
      </c>
      <c r="G27" s="2">
        <v>64.974</v>
      </c>
      <c r="H27" s="2">
        <v>17.83</v>
      </c>
      <c r="J27" s="2"/>
    </row>
    <row r="28" spans="1:10" ht="12.75">
      <c r="A28">
        <f>VLOOKUP($D28,'codigo munic'!$A$1:$B$100,2,0)</f>
        <v>501</v>
      </c>
      <c r="B28">
        <v>501</v>
      </c>
      <c r="C28">
        <v>7</v>
      </c>
      <c r="D28" s="2" t="s">
        <v>32</v>
      </c>
      <c r="E28" s="2">
        <v>28.51458957833055</v>
      </c>
      <c r="F28" s="2">
        <v>0</v>
      </c>
      <c r="G28" s="2">
        <v>81.219</v>
      </c>
      <c r="H28" s="2">
        <v>56.46</v>
      </c>
      <c r="J28" s="2"/>
    </row>
    <row r="29" spans="1:10" ht="12.75">
      <c r="A29">
        <f>VLOOKUP($D29,'codigo munic'!$A$1:$B$100,2,0)</f>
        <v>502</v>
      </c>
      <c r="B29">
        <v>502</v>
      </c>
      <c r="C29">
        <v>1</v>
      </c>
      <c r="D29" s="2" t="s">
        <v>33</v>
      </c>
      <c r="E29" s="2">
        <v>15.551632833186225</v>
      </c>
      <c r="F29" s="2">
        <v>0.37593984962406013</v>
      </c>
      <c r="G29" s="2">
        <v>67.96799999999999</v>
      </c>
      <c r="H29" s="2">
        <v>74.15</v>
      </c>
      <c r="J29" s="2"/>
    </row>
    <row r="30" spans="1:10" ht="12.75">
      <c r="A30">
        <f>VLOOKUP($D30,'codigo munic'!$A$1:$B$100,2,0)</f>
        <v>503</v>
      </c>
      <c r="B30">
        <v>503</v>
      </c>
      <c r="C30">
        <v>98</v>
      </c>
      <c r="D30" s="2" t="s">
        <v>34</v>
      </c>
      <c r="E30" s="2">
        <v>9.940542549238204</v>
      </c>
      <c r="F30" s="2">
        <v>0.049221183800623056</v>
      </c>
      <c r="G30" s="2">
        <v>44.747</v>
      </c>
      <c r="H30" s="2">
        <v>15.21</v>
      </c>
      <c r="J30" s="2"/>
    </row>
    <row r="31" spans="1:10" ht="12.75">
      <c r="A31">
        <f>VLOOKUP($D31,'codigo munic'!$A$1:$B$100,2,0)</f>
        <v>504</v>
      </c>
      <c r="B31">
        <v>504</v>
      </c>
      <c r="C31">
        <v>60</v>
      </c>
      <c r="D31" s="2" t="s">
        <v>35</v>
      </c>
      <c r="E31" s="2">
        <v>33.22145580382384</v>
      </c>
      <c r="F31" s="2">
        <v>0.0300494484594903</v>
      </c>
      <c r="G31" s="2">
        <v>65.218</v>
      </c>
      <c r="H31" s="2">
        <v>47.09</v>
      </c>
      <c r="J31" s="2"/>
    </row>
    <row r="32" spans="1:10" ht="12.75">
      <c r="A32">
        <f>VLOOKUP($D32,'codigo munic'!$A$1:$B$100,2,0)</f>
        <v>507</v>
      </c>
      <c r="B32">
        <v>507</v>
      </c>
      <c r="C32">
        <v>36</v>
      </c>
      <c r="D32" s="2" t="s">
        <v>36</v>
      </c>
      <c r="E32" s="2">
        <v>10</v>
      </c>
      <c r="F32" s="2">
        <v>0</v>
      </c>
      <c r="G32" s="2">
        <v>81.219</v>
      </c>
      <c r="H32" s="2">
        <v>49.62</v>
      </c>
      <c r="J32" s="2"/>
    </row>
    <row r="33" spans="1:10" ht="12.75">
      <c r="A33">
        <f>VLOOKUP($D33,'codigo munic'!$A$1:$B$100,2,0)</f>
        <v>510</v>
      </c>
      <c r="B33">
        <v>510</v>
      </c>
      <c r="C33">
        <v>2</v>
      </c>
      <c r="D33" s="2" t="s">
        <v>37</v>
      </c>
      <c r="E33" s="2">
        <v>12.8951580632253</v>
      </c>
      <c r="F33" s="2">
        <v>0</v>
      </c>
      <c r="G33" s="2">
        <v>90.976</v>
      </c>
      <c r="H33" s="2">
        <v>49.44</v>
      </c>
      <c r="J33" s="2"/>
    </row>
    <row r="34" spans="1:10" ht="12.75">
      <c r="A34">
        <f>VLOOKUP($D34,'codigo munic'!$A$1:$B$100,2,0)</f>
        <v>512</v>
      </c>
      <c r="B34">
        <v>512</v>
      </c>
      <c r="C34">
        <v>33</v>
      </c>
      <c r="D34" s="2" t="s">
        <v>38</v>
      </c>
      <c r="E34" s="2">
        <v>8.081517919887562</v>
      </c>
      <c r="F34" s="2">
        <v>0.7993605115907274</v>
      </c>
      <c r="G34" s="2">
        <v>51.431000000000004</v>
      </c>
      <c r="H34" s="2">
        <v>63.65</v>
      </c>
      <c r="J34" s="2"/>
    </row>
    <row r="35" spans="1:10" ht="12.75">
      <c r="A35">
        <f>VLOOKUP($D35,'codigo munic'!$A$1:$B$100,2,0)</f>
        <v>513</v>
      </c>
      <c r="B35">
        <v>513</v>
      </c>
      <c r="C35">
        <v>17</v>
      </c>
      <c r="D35" s="2" t="s">
        <v>39</v>
      </c>
      <c r="E35" s="2">
        <v>36.68707072448778</v>
      </c>
      <c r="F35" s="2">
        <v>0.1986754966887417</v>
      </c>
      <c r="G35" s="2">
        <v>91.54299999999999</v>
      </c>
      <c r="H35" s="2">
        <v>104.49000000000001</v>
      </c>
      <c r="J35" s="2"/>
    </row>
    <row r="36" spans="1:10" ht="12.75">
      <c r="A36">
        <f>VLOOKUP($D36,'codigo munic'!$A$1:$B$100,2,0)</f>
        <v>515</v>
      </c>
      <c r="B36">
        <v>515</v>
      </c>
      <c r="C36">
        <v>75</v>
      </c>
      <c r="D36" s="2" t="s">
        <v>40</v>
      </c>
      <c r="E36" s="2">
        <v>17.25048923679062</v>
      </c>
      <c r="F36" s="2">
        <v>0</v>
      </c>
      <c r="G36" s="2">
        <v>44.312000000000005</v>
      </c>
      <c r="H36" s="2">
        <v>59.05</v>
      </c>
      <c r="J36" s="2"/>
    </row>
    <row r="37" spans="1:10" ht="12.75">
      <c r="A37">
        <f>VLOOKUP($D37,'codigo munic'!$A$1:$B$100,2,0)</f>
        <v>517</v>
      </c>
      <c r="B37">
        <v>517</v>
      </c>
      <c r="C37">
        <v>10</v>
      </c>
      <c r="D37" s="2" t="s">
        <v>41</v>
      </c>
      <c r="E37" s="2">
        <v>4.913628331349857</v>
      </c>
      <c r="F37" s="2">
        <v>0.6557377049180327</v>
      </c>
      <c r="G37" s="2">
        <v>50.148</v>
      </c>
      <c r="H37" s="2">
        <v>22.66</v>
      </c>
      <c r="J37" s="2"/>
    </row>
    <row r="38" spans="1:10" ht="12.75">
      <c r="A38">
        <f>VLOOKUP($D38,'codigo munic'!$A$1:$B$100,2,0)</f>
        <v>519</v>
      </c>
      <c r="B38">
        <v>519</v>
      </c>
      <c r="C38">
        <v>47</v>
      </c>
      <c r="D38" s="2" t="s">
        <v>42</v>
      </c>
      <c r="E38" s="2">
        <v>9.299363057324841</v>
      </c>
      <c r="F38" s="2">
        <v>0.4794520547945205</v>
      </c>
      <c r="G38" s="2">
        <v>48.573</v>
      </c>
      <c r="H38" s="2">
        <v>18.6</v>
      </c>
      <c r="J38" s="2"/>
    </row>
    <row r="39" spans="1:10" ht="12.75">
      <c r="A39">
        <f>VLOOKUP($D39,'codigo munic'!$A$1:$B$100,2,0)</f>
        <v>521</v>
      </c>
      <c r="B39">
        <v>521</v>
      </c>
      <c r="C39">
        <v>6</v>
      </c>
      <c r="D39" s="2" t="s">
        <v>43</v>
      </c>
      <c r="E39" s="2">
        <v>7.214524605828953</v>
      </c>
      <c r="F39" s="2">
        <v>1.9867549668874172</v>
      </c>
      <c r="G39" s="2">
        <v>97.952</v>
      </c>
      <c r="H39" s="2">
        <v>16.159999999999997</v>
      </c>
      <c r="J39" s="2"/>
    </row>
    <row r="40" spans="1:10" ht="12.75">
      <c r="A40">
        <f>VLOOKUP($D40,'codigo munic'!$A$1:$B$100,2,0)</f>
        <v>522</v>
      </c>
      <c r="B40">
        <v>522</v>
      </c>
      <c r="C40">
        <v>71</v>
      </c>
      <c r="D40" s="2" t="s">
        <v>44</v>
      </c>
      <c r="E40" s="2">
        <v>9.300184162062616</v>
      </c>
      <c r="F40" s="2">
        <v>0</v>
      </c>
      <c r="G40" s="2">
        <v>44.312000000000005</v>
      </c>
      <c r="H40" s="2">
        <v>19.8</v>
      </c>
      <c r="J40" s="2"/>
    </row>
    <row r="41" spans="1:10" ht="12.75">
      <c r="A41">
        <f>VLOOKUP($D41,'codigo munic'!$A$1:$B$100,2,0)</f>
        <v>601</v>
      </c>
      <c r="B41">
        <v>601</v>
      </c>
      <c r="C41">
        <v>27</v>
      </c>
      <c r="D41" s="2" t="s">
        <v>45</v>
      </c>
      <c r="E41" s="2">
        <v>27.028597086050194</v>
      </c>
      <c r="F41" s="2">
        <v>0.4099581675339251</v>
      </c>
      <c r="G41" s="2">
        <v>47.952</v>
      </c>
      <c r="H41" s="2">
        <v>51.75</v>
      </c>
      <c r="J41" s="2"/>
    </row>
    <row r="42" spans="1:10" ht="12.75">
      <c r="A42">
        <f>VLOOKUP($D42,'codigo munic'!$A$1:$B$100,2,0)</f>
        <v>602</v>
      </c>
      <c r="B42">
        <v>602</v>
      </c>
      <c r="C42">
        <v>56</v>
      </c>
      <c r="D42" s="2" t="s">
        <v>46</v>
      </c>
      <c r="E42" s="2">
        <v>24.96107188122396</v>
      </c>
      <c r="F42" s="2">
        <v>0.242914979757085</v>
      </c>
      <c r="G42" s="2">
        <v>46.464</v>
      </c>
      <c r="H42" s="2">
        <v>67.12</v>
      </c>
      <c r="J42" s="2"/>
    </row>
    <row r="43" spans="1:10" ht="12.75">
      <c r="A43">
        <f>VLOOKUP($D43,'codigo munic'!$A$1:$B$100,2,0)</f>
        <v>603</v>
      </c>
      <c r="B43">
        <v>603</v>
      </c>
      <c r="C43">
        <v>41</v>
      </c>
      <c r="D43" s="2" t="s">
        <v>47</v>
      </c>
      <c r="E43" s="2">
        <v>25.803863332314197</v>
      </c>
      <c r="F43" s="2">
        <v>0.0948316737790422</v>
      </c>
      <c r="G43" s="2">
        <v>91.251</v>
      </c>
      <c r="H43" s="2">
        <v>59.7</v>
      </c>
      <c r="J43" s="2"/>
    </row>
    <row r="44" spans="1:10" ht="12.75">
      <c r="A44">
        <f>VLOOKUP($D44,'codigo munic'!$A$1:$B$100,2,0)</f>
        <v>604</v>
      </c>
      <c r="B44">
        <v>604</v>
      </c>
      <c r="C44">
        <v>48</v>
      </c>
      <c r="D44" s="2" t="s">
        <v>48</v>
      </c>
      <c r="E44" s="2">
        <v>35.8707643814027</v>
      </c>
      <c r="F44" s="2">
        <v>0.21476510067114093</v>
      </c>
      <c r="G44" s="2">
        <v>46.214</v>
      </c>
      <c r="H44" s="2">
        <v>50.54</v>
      </c>
      <c r="J44" s="2"/>
    </row>
    <row r="45" spans="1:10" ht="12.75">
      <c r="A45">
        <f>VLOOKUP($D45,'codigo munic'!$A$1:$B$100,2,0)</f>
        <v>605</v>
      </c>
      <c r="B45">
        <v>605</v>
      </c>
      <c r="C45">
        <v>12</v>
      </c>
      <c r="D45" s="2" t="s">
        <v>49</v>
      </c>
      <c r="E45" s="2">
        <v>4.7591608895291255</v>
      </c>
      <c r="F45" s="2">
        <v>0</v>
      </c>
      <c r="G45" s="2">
        <v>64.974</v>
      </c>
      <c r="H45" s="2">
        <v>72.77</v>
      </c>
      <c r="J45" s="2"/>
    </row>
    <row r="46" spans="1:10" ht="12.75">
      <c r="A46">
        <f>VLOOKUP($D46,'codigo munic'!$A$1:$B$100,2,0)</f>
        <v>606</v>
      </c>
      <c r="B46">
        <v>606</v>
      </c>
      <c r="C46">
        <v>63</v>
      </c>
      <c r="D46" s="2" t="s">
        <v>50</v>
      </c>
      <c r="E46" s="2">
        <v>2.6661090976675053</v>
      </c>
      <c r="F46" s="2">
        <v>0.06971070059254096</v>
      </c>
      <c r="G46" s="2">
        <v>81.596</v>
      </c>
      <c r="H46" s="2">
        <v>62.85</v>
      </c>
      <c r="J46" s="2"/>
    </row>
    <row r="47" spans="1:10" ht="12.75">
      <c r="A47">
        <f>VLOOKUP($D47,'codigo munic'!$A$1:$B$100,2,0)</f>
        <v>607</v>
      </c>
      <c r="B47">
        <v>607</v>
      </c>
      <c r="C47">
        <v>26</v>
      </c>
      <c r="D47" s="2" t="s">
        <v>51</v>
      </c>
      <c r="E47" s="2">
        <v>11.160714285714286</v>
      </c>
      <c r="F47" s="2">
        <v>0</v>
      </c>
      <c r="G47" s="2">
        <v>44.312000000000005</v>
      </c>
      <c r="H47" s="2">
        <v>51.66</v>
      </c>
      <c r="J47" s="2"/>
    </row>
    <row r="48" spans="1:10" ht="12.75">
      <c r="A48">
        <f>VLOOKUP($D48,'codigo munic'!$A$1:$B$100,2,0)</f>
        <v>608</v>
      </c>
      <c r="B48">
        <v>608</v>
      </c>
      <c r="C48">
        <v>24</v>
      </c>
      <c r="D48" s="2" t="s">
        <v>52</v>
      </c>
      <c r="E48" s="2">
        <v>11.222196388436807</v>
      </c>
      <c r="F48" s="2">
        <v>0</v>
      </c>
      <c r="G48" s="2">
        <v>64.974</v>
      </c>
      <c r="H48" s="2">
        <v>35.620000000000005</v>
      </c>
      <c r="J48" s="2"/>
    </row>
    <row r="49" spans="1:10" ht="12.75">
      <c r="A49">
        <f>VLOOKUP($D49,'codigo munic'!$A$1:$B$100,2,0)</f>
        <v>609</v>
      </c>
      <c r="B49">
        <v>609</v>
      </c>
      <c r="C49">
        <v>25</v>
      </c>
      <c r="D49" s="2" t="s">
        <v>53</v>
      </c>
      <c r="E49" s="2">
        <v>14.448183041722746</v>
      </c>
      <c r="F49" s="2">
        <v>0</v>
      </c>
      <c r="G49" s="2">
        <v>90.976</v>
      </c>
      <c r="H49" s="2">
        <v>105.31</v>
      </c>
      <c r="J49" s="2"/>
    </row>
    <row r="50" spans="1:10" ht="12.75">
      <c r="A50">
        <f>VLOOKUP($D50,'codigo munic'!$A$1:$B$100,2,0)</f>
        <v>610</v>
      </c>
      <c r="B50">
        <v>610</v>
      </c>
      <c r="C50">
        <v>23</v>
      </c>
      <c r="D50" s="2" t="s">
        <v>54</v>
      </c>
      <c r="E50" s="2">
        <v>17.714263775079264</v>
      </c>
      <c r="F50" s="2">
        <v>2.1036649214659686</v>
      </c>
      <c r="G50" s="2">
        <v>62.797000000000004</v>
      </c>
      <c r="H50" s="2">
        <v>61.35</v>
      </c>
      <c r="J50" s="2"/>
    </row>
    <row r="51" spans="1:10" ht="12.75">
      <c r="A51">
        <f>VLOOKUP($D51,'codigo munic'!$A$1:$B$100,2,0)</f>
        <v>611</v>
      </c>
      <c r="B51">
        <v>611</v>
      </c>
      <c r="C51">
        <v>70</v>
      </c>
      <c r="D51" s="2" t="s">
        <v>55</v>
      </c>
      <c r="E51" s="2">
        <v>20.82268467810638</v>
      </c>
      <c r="F51" s="2">
        <v>0.225531914893617</v>
      </c>
      <c r="G51" s="2">
        <v>46.31</v>
      </c>
      <c r="H51" s="2">
        <v>32.34</v>
      </c>
      <c r="J51" s="2"/>
    </row>
    <row r="52" spans="1:10" ht="12.75">
      <c r="A52">
        <f>VLOOKUP($D52,'codigo munic'!$A$1:$B$100,2,0)</f>
        <v>612</v>
      </c>
      <c r="B52">
        <v>612</v>
      </c>
      <c r="C52">
        <v>94</v>
      </c>
      <c r="D52" s="2" t="s">
        <v>56</v>
      </c>
      <c r="E52" s="2">
        <v>25</v>
      </c>
      <c r="F52" s="2">
        <v>0</v>
      </c>
      <c r="G52" s="2">
        <v>44.312000000000005</v>
      </c>
      <c r="H52" s="2">
        <v>56.43</v>
      </c>
      <c r="J52" s="2"/>
    </row>
    <row r="53" spans="1:10" ht="12.75">
      <c r="A53">
        <f>VLOOKUP($D53,'codigo munic'!$A$1:$B$100,2,0)</f>
        <v>614</v>
      </c>
      <c r="B53">
        <v>614</v>
      </c>
      <c r="C53">
        <v>51</v>
      </c>
      <c r="D53" s="2" t="s">
        <v>57</v>
      </c>
      <c r="E53" s="2">
        <v>10.455018200728029</v>
      </c>
      <c r="F53" s="2">
        <v>0.04519450800915332</v>
      </c>
      <c r="G53" s="2">
        <v>44.711</v>
      </c>
      <c r="H53" s="2">
        <v>41.47</v>
      </c>
      <c r="J53" s="2"/>
    </row>
    <row r="54" spans="1:10" ht="12.75">
      <c r="A54">
        <f>VLOOKUP($D54,'codigo munic'!$A$1:$B$100,2,0)</f>
        <v>615</v>
      </c>
      <c r="B54">
        <v>615</v>
      </c>
      <c r="C54">
        <v>84</v>
      </c>
      <c r="D54" s="2" t="s">
        <v>58</v>
      </c>
      <c r="E54" s="2">
        <v>29.753256380387583</v>
      </c>
      <c r="F54" s="2">
        <v>0.032658123191401406</v>
      </c>
      <c r="G54" s="2">
        <v>44.6</v>
      </c>
      <c r="H54" s="2">
        <v>40.2</v>
      </c>
      <c r="J54" s="2"/>
    </row>
    <row r="55" spans="1:10" ht="12.75">
      <c r="A55">
        <f>VLOOKUP($D55,'codigo munic'!$A$1:$B$100,2,0)</f>
        <v>616</v>
      </c>
      <c r="B55">
        <v>616</v>
      </c>
      <c r="C55">
        <v>20</v>
      </c>
      <c r="D55" s="2" t="s">
        <v>59</v>
      </c>
      <c r="E55" s="2">
        <v>2.3839496459480687</v>
      </c>
      <c r="F55" s="2">
        <v>0.9900990099009901</v>
      </c>
      <c r="G55" s="2">
        <v>97.1</v>
      </c>
      <c r="H55" s="2">
        <v>24.1</v>
      </c>
      <c r="J55" s="2"/>
    </row>
    <row r="56" spans="1:10" ht="12.75">
      <c r="A56">
        <f>VLOOKUP($D56,'codigo munic'!$A$1:$B$100,2,0)</f>
        <v>617</v>
      </c>
      <c r="B56">
        <v>617</v>
      </c>
      <c r="C56">
        <v>97</v>
      </c>
      <c r="D56" s="2" t="s">
        <v>60</v>
      </c>
      <c r="E56" s="2">
        <v>30.82363890181482</v>
      </c>
      <c r="F56" s="2">
        <v>0.2318840579710145</v>
      </c>
      <c r="G56" s="2">
        <v>46.366</v>
      </c>
      <c r="H56" s="2">
        <v>16.799999999999997</v>
      </c>
      <c r="J56" s="2"/>
    </row>
    <row r="57" spans="1:10" ht="12.75">
      <c r="A57">
        <f>VLOOKUP($D57,'codigo munic'!$A$1:$B$100,2,0)</f>
        <v>618</v>
      </c>
      <c r="B57">
        <v>618</v>
      </c>
      <c r="C57">
        <v>31</v>
      </c>
      <c r="D57" s="2" t="s">
        <v>61</v>
      </c>
      <c r="E57" s="2">
        <v>21.968839665041344</v>
      </c>
      <c r="F57" s="2">
        <v>1.0109447729274124</v>
      </c>
      <c r="G57" s="2">
        <v>53.317</v>
      </c>
      <c r="H57" s="2">
        <v>59.55</v>
      </c>
      <c r="J57" s="2"/>
    </row>
    <row r="58" spans="1:10" ht="12.75">
      <c r="A58">
        <f>VLOOKUP($D58,'codigo munic'!$A$1:$B$100,2,0)</f>
        <v>619</v>
      </c>
      <c r="B58">
        <v>619</v>
      </c>
      <c r="C58">
        <v>83</v>
      </c>
      <c r="D58" s="2" t="s">
        <v>62</v>
      </c>
      <c r="E58" s="2">
        <v>24.798126614987062</v>
      </c>
      <c r="F58" s="2">
        <v>0</v>
      </c>
      <c r="G58" s="2">
        <v>64.974</v>
      </c>
      <c r="H58" s="2">
        <v>56.769999999999996</v>
      </c>
      <c r="J58" s="2"/>
    </row>
    <row r="59" spans="1:10" ht="12.75">
      <c r="A59">
        <f>VLOOKUP($D59,'codigo munic'!$A$1:$B$100,2,0)</f>
        <v>701</v>
      </c>
      <c r="B59">
        <v>701</v>
      </c>
      <c r="C59">
        <v>44</v>
      </c>
      <c r="D59" s="2" t="s">
        <v>63</v>
      </c>
      <c r="E59" s="2">
        <v>25</v>
      </c>
      <c r="F59" s="2">
        <v>0.1763668430335097</v>
      </c>
      <c r="G59" s="2">
        <v>82.162</v>
      </c>
      <c r="H59" s="2">
        <v>56.63</v>
      </c>
      <c r="J59" s="2"/>
    </row>
    <row r="60" spans="1:10" ht="12.75">
      <c r="A60">
        <f>VLOOKUP($D60,'codigo munic'!$A$1:$B$100,2,0)</f>
        <v>703</v>
      </c>
      <c r="B60">
        <v>703</v>
      </c>
      <c r="C60">
        <v>8</v>
      </c>
      <c r="D60" s="2" t="s">
        <v>64</v>
      </c>
      <c r="E60" s="2">
        <v>5.8823529411764675</v>
      </c>
      <c r="F60" s="2">
        <v>1.044776119402985</v>
      </c>
      <c r="G60" s="2">
        <v>72.937</v>
      </c>
      <c r="H60" s="2">
        <v>35.739999999999995</v>
      </c>
      <c r="J60" s="2"/>
    </row>
    <row r="61" spans="1:10" ht="12.75">
      <c r="A61">
        <f>VLOOKUP($D61,'codigo munic'!$A$1:$B$100,2,0)</f>
        <v>710</v>
      </c>
      <c r="B61">
        <v>710</v>
      </c>
      <c r="C61">
        <v>67</v>
      </c>
      <c r="D61" s="2" t="s">
        <v>65</v>
      </c>
      <c r="E61" s="2">
        <v>38.00675675675678</v>
      </c>
      <c r="F61" s="2">
        <v>8.88888888888889</v>
      </c>
      <c r="G61" s="2">
        <v>95.023</v>
      </c>
      <c r="H61" s="2">
        <v>48.82</v>
      </c>
      <c r="J61" s="2"/>
    </row>
    <row r="62" spans="1:10" ht="12.75">
      <c r="A62">
        <f>VLOOKUP($D62,'codigo munic'!$A$1:$B$100,2,0)</f>
        <v>711</v>
      </c>
      <c r="B62">
        <v>711</v>
      </c>
      <c r="C62">
        <v>28</v>
      </c>
      <c r="D62" s="2" t="s">
        <v>66</v>
      </c>
      <c r="E62" s="2">
        <v>20.679581795817963</v>
      </c>
      <c r="F62" s="2">
        <v>0</v>
      </c>
      <c r="G62" s="2">
        <v>64.974</v>
      </c>
      <c r="H62" s="2">
        <v>61.82</v>
      </c>
      <c r="J62" s="2"/>
    </row>
    <row r="63" spans="1:10" ht="12.75">
      <c r="A63">
        <f>VLOOKUP($D63,'codigo munic'!$A$1:$B$100,2,0)</f>
        <v>715</v>
      </c>
      <c r="B63">
        <v>715</v>
      </c>
      <c r="C63">
        <v>34</v>
      </c>
      <c r="D63" s="2" t="s">
        <v>67</v>
      </c>
      <c r="E63" s="2">
        <v>26.89155708023631</v>
      </c>
      <c r="F63" s="2">
        <v>0.18658892128279883</v>
      </c>
      <c r="G63" s="2">
        <v>82.216</v>
      </c>
      <c r="H63" s="2">
        <v>17.340000000000003</v>
      </c>
      <c r="J63" s="2"/>
    </row>
    <row r="64" spans="1:10" ht="12.75">
      <c r="A64">
        <f>VLOOKUP($D64,'codigo munic'!$A$1:$B$100,2,0)</f>
        <v>801</v>
      </c>
      <c r="B64">
        <v>801</v>
      </c>
      <c r="C64">
        <v>100</v>
      </c>
      <c r="D64" s="2" t="s">
        <v>68</v>
      </c>
      <c r="E64" s="2">
        <v>27.117175655187353</v>
      </c>
      <c r="F64" s="2">
        <v>0.03440766550522648</v>
      </c>
      <c r="G64" s="2">
        <v>44.616</v>
      </c>
      <c r="H64" s="2">
        <v>41.08</v>
      </c>
      <c r="J64" s="2"/>
    </row>
    <row r="65" spans="1:10" ht="12.75">
      <c r="A65">
        <f>VLOOKUP($D65,'codigo munic'!$A$1:$B$100,2,0)</f>
        <v>803</v>
      </c>
      <c r="B65">
        <v>803</v>
      </c>
      <c r="C65">
        <v>9</v>
      </c>
      <c r="D65" s="2" t="s">
        <v>69</v>
      </c>
      <c r="E65" s="2">
        <v>8.189723320158105</v>
      </c>
      <c r="F65" s="2">
        <v>0</v>
      </c>
      <c r="G65" s="2">
        <v>64.974</v>
      </c>
      <c r="H65" s="2">
        <v>66.6</v>
      </c>
      <c r="J65" s="2"/>
    </row>
    <row r="66" spans="1:10" ht="12.75">
      <c r="A66">
        <f>VLOOKUP($D66,'codigo munic'!$A$1:$B$100,2,0)</f>
        <v>806</v>
      </c>
      <c r="B66">
        <v>806</v>
      </c>
      <c r="C66">
        <v>66</v>
      </c>
      <c r="D66" s="2" t="s">
        <v>70</v>
      </c>
      <c r="E66" s="2">
        <v>27.265852239674235</v>
      </c>
      <c r="F66" s="2">
        <v>0.425531914893617</v>
      </c>
      <c r="G66" s="2">
        <v>68.353</v>
      </c>
      <c r="H66" s="2">
        <v>44.56</v>
      </c>
      <c r="J66" s="2"/>
    </row>
    <row r="67" spans="1:10" ht="12.75">
      <c r="A67">
        <f>VLOOKUP($D67,'codigo munic'!$A$1:$B$100,2,0)</f>
        <v>811</v>
      </c>
      <c r="B67">
        <v>811</v>
      </c>
      <c r="C67">
        <v>61</v>
      </c>
      <c r="D67" s="2" t="s">
        <v>71</v>
      </c>
      <c r="E67" s="2">
        <v>45.65714285714286</v>
      </c>
      <c r="F67" s="2">
        <v>0</v>
      </c>
      <c r="G67" s="2">
        <v>64.974</v>
      </c>
      <c r="H67" s="2">
        <v>34.78</v>
      </c>
      <c r="J67" s="2"/>
    </row>
    <row r="68" spans="1:10" ht="12.75">
      <c r="A68">
        <f>VLOOKUP($D68,'codigo munic'!$A$1:$B$100,2,0)</f>
        <v>814</v>
      </c>
      <c r="B68">
        <v>814</v>
      </c>
      <c r="C68">
        <v>81</v>
      </c>
      <c r="D68" s="2" t="s">
        <v>72</v>
      </c>
      <c r="E68" s="2">
        <v>19.273240883410374</v>
      </c>
      <c r="F68" s="2">
        <v>0.17534246575342466</v>
      </c>
      <c r="G68" s="2">
        <v>45.864</v>
      </c>
      <c r="H68" s="2">
        <v>51.39</v>
      </c>
      <c r="J68" s="2"/>
    </row>
    <row r="69" spans="1:10" ht="12.75">
      <c r="A69">
        <f>VLOOKUP($D69,'codigo munic'!$A$1:$B$100,2,0)</f>
        <v>815</v>
      </c>
      <c r="B69">
        <v>815</v>
      </c>
      <c r="C69">
        <v>82</v>
      </c>
      <c r="D69" s="2" t="s">
        <v>73</v>
      </c>
      <c r="E69" s="2">
        <v>19.495520980669504</v>
      </c>
      <c r="F69" s="2">
        <v>0</v>
      </c>
      <c r="G69" s="2">
        <v>81.219</v>
      </c>
      <c r="H69" s="2">
        <v>47.09</v>
      </c>
      <c r="J69" s="2"/>
    </row>
    <row r="70" spans="1:10" ht="12.75">
      <c r="A70">
        <f>VLOOKUP($D70,'codigo munic'!$A$1:$B$100,2,0)</f>
        <v>817</v>
      </c>
      <c r="B70">
        <v>817</v>
      </c>
      <c r="C70">
        <v>4</v>
      </c>
      <c r="D70" s="2" t="s">
        <v>74</v>
      </c>
      <c r="E70" s="2">
        <v>0</v>
      </c>
      <c r="F70" s="2">
        <v>0</v>
      </c>
      <c r="G70" s="2">
        <v>64.974</v>
      </c>
      <c r="H70" s="2">
        <v>20.55</v>
      </c>
      <c r="J70" s="2"/>
    </row>
    <row r="71" spans="1:10" ht="12.75">
      <c r="A71">
        <f>VLOOKUP($D71,'codigo munic'!$A$1:$B$100,2,0)</f>
        <v>821</v>
      </c>
      <c r="B71">
        <v>821</v>
      </c>
      <c r="C71">
        <v>65</v>
      </c>
      <c r="D71" s="2" t="s">
        <v>75</v>
      </c>
      <c r="E71" s="2">
        <v>15.621814830845695</v>
      </c>
      <c r="F71" s="2">
        <v>0.22130013831258644</v>
      </c>
      <c r="G71" s="2">
        <v>46.272000000000006</v>
      </c>
      <c r="H71" s="2">
        <v>0</v>
      </c>
      <c r="J71" s="2"/>
    </row>
    <row r="72" spans="1:10" ht="12.75">
      <c r="A72">
        <f>VLOOKUP($D72,'codigo munic'!$A$1:$B$100,2,0)</f>
        <v>901</v>
      </c>
      <c r="B72">
        <v>901</v>
      </c>
      <c r="C72">
        <v>55</v>
      </c>
      <c r="D72" s="2" t="s">
        <v>76</v>
      </c>
      <c r="E72" s="2">
        <v>25.655976676384793</v>
      </c>
      <c r="F72" s="2">
        <v>0.09259259259259259</v>
      </c>
      <c r="G72" s="2">
        <v>45.129999999999995</v>
      </c>
      <c r="H72" s="2">
        <v>62.519999999999996</v>
      </c>
      <c r="J72" s="2"/>
    </row>
    <row r="73" spans="1:10" ht="12.75">
      <c r="A73">
        <f>VLOOKUP($D73,'codigo munic'!$A$1:$B$100,2,0)</f>
        <v>905</v>
      </c>
      <c r="B73">
        <v>905</v>
      </c>
      <c r="C73">
        <v>32</v>
      </c>
      <c r="D73" s="2" t="s">
        <v>77</v>
      </c>
      <c r="E73" s="2">
        <v>8.270238788584743</v>
      </c>
      <c r="F73" s="2">
        <v>0</v>
      </c>
      <c r="G73" s="2">
        <v>44.312000000000005</v>
      </c>
      <c r="H73" s="2">
        <v>42.91</v>
      </c>
      <c r="J73" s="2"/>
    </row>
    <row r="74" spans="1:10" ht="12.75">
      <c r="A74">
        <f>VLOOKUP($D74,'codigo munic'!$A$1:$B$100,2,0)</f>
        <v>1001</v>
      </c>
      <c r="B74">
        <v>1001</v>
      </c>
      <c r="C74">
        <v>87</v>
      </c>
      <c r="D74" s="2" t="s">
        <v>78</v>
      </c>
      <c r="E74" s="2">
        <v>35.23656209342388</v>
      </c>
      <c r="F74" s="2">
        <v>0.1937984496124031</v>
      </c>
      <c r="G74" s="2">
        <v>96.182</v>
      </c>
      <c r="H74" s="2">
        <v>18.33</v>
      </c>
      <c r="J74" s="2"/>
    </row>
    <row r="75" spans="1:10" ht="12.75">
      <c r="A75">
        <f>VLOOKUP($D75,'codigo munic'!$A$1:$B$100,2,0)</f>
        <v>1002</v>
      </c>
      <c r="B75">
        <v>1002</v>
      </c>
      <c r="C75">
        <v>39</v>
      </c>
      <c r="D75" s="2" t="s">
        <v>79</v>
      </c>
      <c r="E75" s="2">
        <v>12.34824835241068</v>
      </c>
      <c r="F75" s="2">
        <v>0.37453183520599254</v>
      </c>
      <c r="G75" s="2">
        <v>67.957</v>
      </c>
      <c r="H75" s="2">
        <v>32.980000000000004</v>
      </c>
      <c r="J75" s="2"/>
    </row>
    <row r="76" spans="1:10" ht="12.75">
      <c r="A76">
        <f>VLOOKUP($D76,'codigo munic'!$A$1:$B$100,2,0)</f>
        <v>1008</v>
      </c>
      <c r="B76">
        <v>1008</v>
      </c>
      <c r="C76">
        <v>76</v>
      </c>
      <c r="D76" s="2" t="s">
        <v>80</v>
      </c>
      <c r="E76" s="2">
        <v>34.684707815548954</v>
      </c>
      <c r="F76" s="2">
        <v>0.1596009975062344</v>
      </c>
      <c r="G76" s="2">
        <v>45.724</v>
      </c>
      <c r="H76" s="2">
        <v>89.28</v>
      </c>
      <c r="J76" s="2"/>
    </row>
    <row r="77" spans="1:10" ht="12.75">
      <c r="A77">
        <f>VLOOKUP($D77,'codigo munic'!$A$1:$B$100,2,0)</f>
        <v>1011</v>
      </c>
      <c r="B77">
        <v>1011</v>
      </c>
      <c r="C77">
        <v>49</v>
      </c>
      <c r="D77" s="2" t="s">
        <v>81</v>
      </c>
      <c r="E77" s="2">
        <v>30.111788617886194</v>
      </c>
      <c r="F77" s="2">
        <v>0.20189274447949526</v>
      </c>
      <c r="G77" s="2">
        <v>46.1</v>
      </c>
      <c r="H77" s="2">
        <v>18.25</v>
      </c>
      <c r="J77" s="2"/>
    </row>
    <row r="78" spans="1:10" ht="12.75">
      <c r="A78">
        <f>VLOOKUP($D78,'codigo munic'!$A$1:$B$100,2,0)</f>
        <v>1101</v>
      </c>
      <c r="B78">
        <v>1101</v>
      </c>
      <c r="C78">
        <v>99</v>
      </c>
      <c r="D78" s="2" t="s">
        <v>82</v>
      </c>
      <c r="E78" s="2">
        <v>22.913961406024907</v>
      </c>
      <c r="F78" s="2">
        <v>0.20971688220901782</v>
      </c>
      <c r="G78" s="2">
        <v>46.169</v>
      </c>
      <c r="H78" s="2">
        <v>82.35</v>
      </c>
      <c r="J78" s="2"/>
    </row>
    <row r="79" spans="1:10" ht="12.75">
      <c r="A79">
        <f>VLOOKUP($D79,'codigo munic'!$A$1:$B$100,2,0)</f>
        <v>1103</v>
      </c>
      <c r="B79">
        <v>1103</v>
      </c>
      <c r="C79">
        <v>86</v>
      </c>
      <c r="D79" s="2" t="s">
        <v>83</v>
      </c>
      <c r="E79" s="2">
        <v>40</v>
      </c>
      <c r="F79" s="2">
        <v>0.13445378151260504</v>
      </c>
      <c r="G79" s="2">
        <v>45.501000000000005</v>
      </c>
      <c r="H79" s="2">
        <v>13.259999999999998</v>
      </c>
      <c r="J79" s="2"/>
    </row>
    <row r="80" spans="1:10" ht="12.75">
      <c r="A80">
        <f>VLOOKUP($D80,'codigo munic'!$A$1:$B$100,2,0)</f>
        <v>1109</v>
      </c>
      <c r="B80">
        <v>1109</v>
      </c>
      <c r="C80">
        <v>53</v>
      </c>
      <c r="D80" s="2" t="s">
        <v>84</v>
      </c>
      <c r="E80" s="2">
        <v>13.547771568761075</v>
      </c>
      <c r="F80" s="2">
        <v>0.1529051987767584</v>
      </c>
      <c r="G80" s="2">
        <v>82.039</v>
      </c>
      <c r="H80" s="2">
        <v>45.75</v>
      </c>
      <c r="J80" s="2"/>
    </row>
    <row r="81" spans="1:10" ht="12.75">
      <c r="A81">
        <f>VLOOKUP($D81,'codigo munic'!$A$1:$B$100,2,0)</f>
        <v>1110</v>
      </c>
      <c r="B81">
        <v>1110</v>
      </c>
      <c r="C81">
        <v>79</v>
      </c>
      <c r="D81" s="2" t="s">
        <v>85</v>
      </c>
      <c r="E81" s="2">
        <v>18.30639948287007</v>
      </c>
      <c r="F81" s="2">
        <v>0</v>
      </c>
      <c r="G81" s="2">
        <v>64.974</v>
      </c>
      <c r="H81" s="2">
        <v>78.21000000000001</v>
      </c>
      <c r="J81" s="2"/>
    </row>
    <row r="82" spans="1:10" ht="12.75">
      <c r="A82">
        <f>VLOOKUP($D82,'codigo munic'!$A$1:$B$100,2,0)</f>
        <v>1111</v>
      </c>
      <c r="B82">
        <v>1111</v>
      </c>
      <c r="C82">
        <v>73</v>
      </c>
      <c r="D82" s="2" t="s">
        <v>86</v>
      </c>
      <c r="E82" s="2">
        <v>27.70013802622501</v>
      </c>
      <c r="F82" s="2">
        <v>0.20447284345047922</v>
      </c>
      <c r="G82" s="2">
        <v>46.122</v>
      </c>
      <c r="H82" s="2">
        <v>38.08</v>
      </c>
      <c r="J82" s="2"/>
    </row>
    <row r="83" spans="1:10" ht="12.75">
      <c r="A83">
        <f>VLOOKUP($D83,'codigo munic'!$A$1:$B$100,2,0)</f>
        <v>1115</v>
      </c>
      <c r="B83">
        <v>1115</v>
      </c>
      <c r="C83">
        <v>30</v>
      </c>
      <c r="D83" s="2" t="s">
        <v>87</v>
      </c>
      <c r="E83" s="2">
        <v>16.13061224489796</v>
      </c>
      <c r="F83" s="2">
        <v>0.6329113924050633</v>
      </c>
      <c r="G83" s="2">
        <v>84.43</v>
      </c>
      <c r="H83" s="2">
        <v>29.46</v>
      </c>
      <c r="J83" s="2"/>
    </row>
    <row r="84" spans="1:10" ht="12.75">
      <c r="A84">
        <f>VLOOKUP($D84,'codigo munic'!$A$1:$B$100,2,0)</f>
        <v>1120</v>
      </c>
      <c r="B84">
        <v>1120</v>
      </c>
      <c r="C84">
        <v>59</v>
      </c>
      <c r="D84" s="2" t="s">
        <v>88</v>
      </c>
      <c r="E84" s="2">
        <v>11.403508771929822</v>
      </c>
      <c r="F84" s="2">
        <v>0</v>
      </c>
      <c r="G84" s="2">
        <v>44.312000000000005</v>
      </c>
      <c r="H84" s="2">
        <v>46.75</v>
      </c>
      <c r="J84" s="2"/>
    </row>
    <row r="85" spans="1:10" ht="12.75">
      <c r="A85">
        <f>VLOOKUP($D85,'codigo munic'!$A$1:$B$100,2,0)</f>
        <v>1122</v>
      </c>
      <c r="B85">
        <v>1122</v>
      </c>
      <c r="C85">
        <v>35</v>
      </c>
      <c r="D85" s="2" t="s">
        <v>89</v>
      </c>
      <c r="E85" s="2">
        <v>37.793633369923135</v>
      </c>
      <c r="F85" s="2">
        <v>0</v>
      </c>
      <c r="G85" s="2">
        <v>44.312000000000005</v>
      </c>
      <c r="H85" s="2">
        <v>49.34</v>
      </c>
      <c r="J85" s="2"/>
    </row>
    <row r="86" spans="1:10" ht="12.75">
      <c r="A86">
        <f>VLOOKUP($D86,'codigo munic'!$A$1:$B$100,2,0)</f>
        <v>1201</v>
      </c>
      <c r="B86">
        <v>1201</v>
      </c>
      <c r="C86">
        <v>64</v>
      </c>
      <c r="D86" s="2" t="s">
        <v>90</v>
      </c>
      <c r="E86" s="2">
        <v>47.73283251468729</v>
      </c>
      <c r="F86" s="2">
        <v>0</v>
      </c>
      <c r="G86" s="2">
        <v>81.219</v>
      </c>
      <c r="H86" s="2">
        <v>59.82</v>
      </c>
      <c r="J86" s="2"/>
    </row>
    <row r="87" spans="1:10" ht="12.75">
      <c r="A87">
        <f>VLOOKUP($D87,'codigo munic'!$A$1:$B$100,2,0)</f>
        <v>1203</v>
      </c>
      <c r="B87">
        <v>1203</v>
      </c>
      <c r="C87">
        <v>74</v>
      </c>
      <c r="D87" s="2" t="s">
        <v>91</v>
      </c>
      <c r="E87" s="2">
        <v>45.24291497975709</v>
      </c>
      <c r="F87" s="2">
        <v>0.1549636803874092</v>
      </c>
      <c r="G87" s="2">
        <v>45.683</v>
      </c>
      <c r="H87" s="2">
        <v>17.310000000000002</v>
      </c>
      <c r="J87" s="2"/>
    </row>
    <row r="88" spans="1:10" ht="12.75">
      <c r="A88">
        <f>VLOOKUP($D88,'codigo munic'!$A$1:$B$100,2,0)</f>
        <v>1206</v>
      </c>
      <c r="B88">
        <v>1206</v>
      </c>
      <c r="C88">
        <v>95</v>
      </c>
      <c r="D88" s="2" t="s">
        <v>92</v>
      </c>
      <c r="E88" s="2">
        <v>47.942740286298566</v>
      </c>
      <c r="F88" s="2">
        <v>0.6410256410256411</v>
      </c>
      <c r="G88" s="2">
        <v>50.016000000000005</v>
      </c>
      <c r="H88" s="2">
        <v>75.66</v>
      </c>
      <c r="J88" s="2"/>
    </row>
    <row r="89" spans="1:10" ht="12.75">
      <c r="A89">
        <f>VLOOKUP($D89,'codigo munic'!$A$1:$B$100,2,0)</f>
        <v>1207</v>
      </c>
      <c r="B89">
        <v>1207</v>
      </c>
      <c r="C89">
        <v>50</v>
      </c>
      <c r="D89" s="2" t="s">
        <v>93</v>
      </c>
      <c r="E89" s="2">
        <v>25.365853658536587</v>
      </c>
      <c r="F89" s="2">
        <v>0.10884353741496598</v>
      </c>
      <c r="G89" s="2">
        <v>81.806</v>
      </c>
      <c r="H89" s="2">
        <v>30.54</v>
      </c>
      <c r="J89" s="2"/>
    </row>
    <row r="90" spans="1:10" ht="12.75">
      <c r="A90">
        <f>VLOOKUP($D90,'codigo munic'!$A$1:$B$100,2,0)</f>
        <v>1208</v>
      </c>
      <c r="B90">
        <v>1208</v>
      </c>
      <c r="C90">
        <v>19</v>
      </c>
      <c r="D90" s="2" t="s">
        <v>94</v>
      </c>
      <c r="E90" s="2">
        <v>27.202475685234297</v>
      </c>
      <c r="F90" s="2">
        <v>0.1402524544179523</v>
      </c>
      <c r="G90" s="2">
        <v>66.106</v>
      </c>
      <c r="H90" s="2">
        <v>80.53999999999999</v>
      </c>
      <c r="J90" s="2"/>
    </row>
    <row r="91" spans="1:10" ht="12.75">
      <c r="A91">
        <f>VLOOKUP($D91,'codigo munic'!$A$1:$B$100,2,0)</f>
        <v>1209</v>
      </c>
      <c r="B91">
        <v>1209</v>
      </c>
      <c r="C91">
        <v>54</v>
      </c>
      <c r="D91" s="2" t="s">
        <v>95</v>
      </c>
      <c r="E91" s="2">
        <v>19.45288753799393</v>
      </c>
      <c r="F91" s="2">
        <v>0</v>
      </c>
      <c r="G91" s="2">
        <v>44.312000000000005</v>
      </c>
      <c r="H91" s="2">
        <v>32.35</v>
      </c>
      <c r="J91" s="2"/>
    </row>
    <row r="92" spans="1:10" ht="12.75">
      <c r="A92">
        <f>VLOOKUP($D92,'codigo munic'!$A$1:$B$100,2,0)</f>
        <v>1210</v>
      </c>
      <c r="B92">
        <v>1210</v>
      </c>
      <c r="C92">
        <v>15</v>
      </c>
      <c r="D92" s="2" t="s">
        <v>96</v>
      </c>
      <c r="E92" s="2">
        <v>14.289652999330418</v>
      </c>
      <c r="F92" s="2">
        <v>1.7241379310344827</v>
      </c>
      <c r="G92" s="2">
        <v>77.457</v>
      </c>
      <c r="H92" s="2">
        <v>38.53</v>
      </c>
      <c r="J92" s="2"/>
    </row>
    <row r="93" spans="1:10" ht="12.75">
      <c r="A93">
        <f>VLOOKUP($D93,'codigo munic'!$A$1:$B$100,2,0)</f>
        <v>1301</v>
      </c>
      <c r="B93">
        <v>1301</v>
      </c>
      <c r="C93">
        <v>11</v>
      </c>
      <c r="D93" s="2" t="s">
        <v>97</v>
      </c>
      <c r="E93" s="2">
        <v>9.311416729464959</v>
      </c>
      <c r="F93" s="2">
        <v>0.0835421888053467</v>
      </c>
      <c r="G93" s="2">
        <v>65.65100000000001</v>
      </c>
      <c r="H93" s="2">
        <v>45.66</v>
      </c>
      <c r="J93" s="2"/>
    </row>
    <row r="94" spans="1:10" ht="12.75">
      <c r="A94">
        <f>VLOOKUP($D94,'codigo munic'!$A$1:$B$100,2,0)</f>
        <v>1304</v>
      </c>
      <c r="B94">
        <v>1304</v>
      </c>
      <c r="C94">
        <v>43</v>
      </c>
      <c r="D94" s="2" t="s">
        <v>98</v>
      </c>
      <c r="E94" s="2">
        <v>30.036665920286616</v>
      </c>
      <c r="F94" s="2">
        <v>0.26903553299492383</v>
      </c>
      <c r="G94" s="2">
        <v>67.13</v>
      </c>
      <c r="H94" s="2">
        <v>52.05</v>
      </c>
      <c r="J94" s="2"/>
    </row>
    <row r="95" spans="1:10" ht="12.75">
      <c r="A95">
        <f>VLOOKUP($D95,'codigo munic'!$A$1:$B$100,2,0)</f>
        <v>1401</v>
      </c>
      <c r="B95">
        <v>1401</v>
      </c>
      <c r="C95">
        <v>92</v>
      </c>
      <c r="D95" s="2" t="s">
        <v>99</v>
      </c>
      <c r="E95" s="2">
        <v>36.87242798353902</v>
      </c>
      <c r="F95" s="2">
        <v>0.1342281879194631</v>
      </c>
      <c r="G95" s="2">
        <v>45.499</v>
      </c>
      <c r="H95" s="2">
        <v>50.88</v>
      </c>
      <c r="J95" s="2"/>
    </row>
    <row r="96" spans="1:10" ht="12.75">
      <c r="A96">
        <f>VLOOKUP($D96,'codigo munic'!$A$1:$B$100,2,0)</f>
        <v>1402</v>
      </c>
      <c r="B96">
        <v>1402</v>
      </c>
      <c r="C96">
        <v>62</v>
      </c>
      <c r="D96" s="2" t="s">
        <v>100</v>
      </c>
      <c r="E96" s="2">
        <v>39.02640264026406</v>
      </c>
      <c r="F96" s="2">
        <v>0</v>
      </c>
      <c r="G96" s="2">
        <v>81.219</v>
      </c>
      <c r="H96" s="2">
        <v>7.119999999999997</v>
      </c>
      <c r="J96" s="2"/>
    </row>
    <row r="97" spans="1:10" ht="12.75">
      <c r="A97">
        <f>VLOOKUP($D97,'codigo munic'!$A$1:$B$100,2,0)</f>
        <v>1405</v>
      </c>
      <c r="B97">
        <v>1405</v>
      </c>
      <c r="C97">
        <v>5</v>
      </c>
      <c r="D97" s="2" t="s">
        <v>101</v>
      </c>
      <c r="E97" s="2">
        <v>8.455839115606256</v>
      </c>
      <c r="F97" s="2">
        <v>0</v>
      </c>
      <c r="G97" s="2">
        <v>44.312000000000005</v>
      </c>
      <c r="H97" s="2">
        <v>13.29</v>
      </c>
      <c r="J97" s="2"/>
    </row>
    <row r="98" spans="1:10" ht="12.75">
      <c r="A98">
        <f>VLOOKUP($D98,'codigo munic'!$A$1:$B$100,2,0)</f>
        <v>1409</v>
      </c>
      <c r="B98">
        <v>1409</v>
      </c>
      <c r="C98">
        <v>57</v>
      </c>
      <c r="D98" s="2" t="s">
        <v>102</v>
      </c>
      <c r="E98" s="2">
        <v>24.320652173913043</v>
      </c>
      <c r="F98" s="2">
        <v>0.8045977011494253</v>
      </c>
      <c r="G98" s="2">
        <v>51.478</v>
      </c>
      <c r="H98" s="2">
        <v>25.87</v>
      </c>
      <c r="J98" s="2"/>
    </row>
    <row r="99" spans="1:10" ht="12.75">
      <c r="A99">
        <f>VLOOKUP($D99,'codigo munic'!$A$1:$B$100,2,0)</f>
        <v>1412</v>
      </c>
      <c r="B99">
        <v>1412</v>
      </c>
      <c r="C99">
        <v>14</v>
      </c>
      <c r="D99" s="2" t="s">
        <v>103</v>
      </c>
      <c r="E99" s="2">
        <v>16.070089955022485</v>
      </c>
      <c r="F99" s="2">
        <v>0.8746355685131195</v>
      </c>
      <c r="G99" s="2">
        <v>96.982</v>
      </c>
      <c r="H99" s="2">
        <v>29.93</v>
      </c>
      <c r="J99" s="2"/>
    </row>
    <row r="100" spans="1:10" ht="12.75">
      <c r="A100">
        <f>VLOOKUP($D100,'codigo munic'!$A$1:$B$100,2,0)</f>
        <v>1414</v>
      </c>
      <c r="B100">
        <v>1414</v>
      </c>
      <c r="C100">
        <v>68</v>
      </c>
      <c r="D100" s="2" t="s">
        <v>104</v>
      </c>
      <c r="E100" s="2">
        <v>18.58799636577412</v>
      </c>
      <c r="F100" s="2">
        <v>0</v>
      </c>
      <c r="G100" s="2">
        <v>64.974</v>
      </c>
      <c r="H100" s="2">
        <v>40.26</v>
      </c>
      <c r="J100" s="2"/>
    </row>
    <row r="101" spans="1:10" ht="12.75">
      <c r="A101">
        <f>VLOOKUP($D101,'codigo munic'!$A$1:$B$100,2,0)</f>
        <v>1416</v>
      </c>
      <c r="B101">
        <v>1416</v>
      </c>
      <c r="C101">
        <v>37</v>
      </c>
      <c r="D101" s="2" t="s">
        <v>105</v>
      </c>
      <c r="E101" s="2">
        <v>61.693907875185836</v>
      </c>
      <c r="F101" s="2">
        <v>0.2827521206409048</v>
      </c>
      <c r="G101" s="2">
        <v>67.238</v>
      </c>
      <c r="H101" s="2">
        <v>86.69</v>
      </c>
      <c r="J101" s="2"/>
    </row>
    <row r="102" ht="12.75">
      <c r="D102" s="2"/>
    </row>
    <row r="103" spans="1:8" ht="12.75">
      <c r="A103" s="5"/>
      <c r="B103" s="5"/>
      <c r="D103" s="4" t="s">
        <v>155</v>
      </c>
      <c r="E103" s="6">
        <f>MIN(E2:E101)</f>
        <v>0</v>
      </c>
      <c r="F103" s="6">
        <f>MIN(F2:F101)</f>
        <v>0</v>
      </c>
      <c r="G103" s="6">
        <f>MIN(G2:G101)</f>
        <v>44.312000000000005</v>
      </c>
      <c r="H103" s="6">
        <f>MIN(H2:H101)</f>
        <v>0</v>
      </c>
    </row>
    <row r="104" spans="1:8" ht="12.75">
      <c r="A104" s="5"/>
      <c r="B104" s="5"/>
      <c r="D104" s="4" t="s">
        <v>156</v>
      </c>
      <c r="E104" s="6">
        <f>MAX(E2:E101)</f>
        <v>61.693907875185836</v>
      </c>
      <c r="F104" s="6">
        <f>MAX(F2:F101)</f>
        <v>8.88888888888889</v>
      </c>
      <c r="G104" s="6">
        <f>MAX(G2:G101)</f>
        <v>97.952</v>
      </c>
      <c r="H104" s="6">
        <f>MAX(H2:H101)</f>
        <v>105.31</v>
      </c>
    </row>
    <row r="105" spans="1:8" ht="12.75">
      <c r="A105" s="5"/>
      <c r="B105" s="5"/>
      <c r="D105" s="4" t="s">
        <v>157</v>
      </c>
      <c r="E105" s="7">
        <f>MEDIAN(E2:E101)</f>
        <v>19.12044678602469</v>
      </c>
      <c r="F105" s="7">
        <f>MEDIAN(F2:F101)</f>
        <v>0.12386778294951588</v>
      </c>
      <c r="G105" s="7">
        <f>MEDIAN(G2:G101)</f>
        <v>63.88550000000001</v>
      </c>
      <c r="H105" s="7">
        <f>MEDIAN(H2:H101)</f>
        <v>45.705</v>
      </c>
    </row>
    <row r="106" spans="5:8" ht="12.75">
      <c r="E106" s="3"/>
      <c r="F106" s="3"/>
      <c r="G106" s="3"/>
      <c r="H106" s="3"/>
    </row>
    <row r="107" spans="5:8" ht="12.75">
      <c r="E107" s="3"/>
      <c r="F107" s="3"/>
      <c r="G107" s="3"/>
      <c r="H107" s="3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carlosc</cp:lastModifiedBy>
  <cp:lastPrinted>2010-01-14T21:19:09Z</cp:lastPrinted>
  <dcterms:created xsi:type="dcterms:W3CDTF">2009-06-24T20:46:45Z</dcterms:created>
  <dcterms:modified xsi:type="dcterms:W3CDTF">2012-04-26T16:46:26Z</dcterms:modified>
  <cp:category/>
  <cp:version/>
  <cp:contentType/>
  <cp:contentStatus/>
</cp:coreProperties>
</file>